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8.1" sheetId="1" r:id="rId1"/>
    <sheet name="8.2" sheetId="2" r:id="rId2"/>
    <sheet name="8.3" sheetId="3" r:id="rId3"/>
    <sheet name="8.4" sheetId="4" r:id="rId4"/>
    <sheet name="8.5" sheetId="5" r:id="rId5"/>
    <sheet name="8.6" sheetId="6" r:id="rId6"/>
    <sheet name="8.7" sheetId="7" r:id="rId7"/>
    <sheet name="8.8" sheetId="8" r:id="rId8"/>
    <sheet name="курс" sheetId="9" state="hidden" r:id="rId9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N132" authorId="0">
      <text>
        <r>
          <rPr>
            <b/>
            <sz val="9"/>
            <color indexed="8"/>
            <rFont val="Tahoma"/>
            <family val="2"/>
          </rPr>
          <t xml:space="preserve">Oblozhko Svetlana:
</t>
        </r>
        <r>
          <rPr>
            <sz val="9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<sst xmlns="http://schemas.openxmlformats.org/spreadsheetml/2006/main" count="2673" uniqueCount="916">
  <si>
    <t>8. Трубопроводная арматура</t>
  </si>
  <si>
    <t xml:space="preserve">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</t>
  </si>
  <si>
    <t>8.1. Краны шаровые запорные</t>
  </si>
  <si>
    <t>8.1.1. Краны шаровые стальные JiP Premium, перемещаемая среда – вода и гликолевые смеси</t>
  </si>
  <si>
    <t>Эскиз</t>
  </si>
  <si>
    <t>Кодовый номер</t>
  </si>
  <si>
    <t>Тип</t>
  </si>
  <si>
    <r>
      <t>Д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>, ммД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>, ммД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>, ммД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>, ммД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>, ммД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>, мм</t>
    </r>
  </si>
  <si>
    <r>
      <t>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, барР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, барР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, барР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, барР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, барР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, бар</t>
    </r>
  </si>
  <si>
    <r>
      <t>K</t>
    </r>
    <r>
      <rPr>
        <b/>
        <vertAlign val="subscript"/>
        <sz val="10"/>
        <rFont val="Arial Cyr"/>
        <family val="2"/>
      </rPr>
      <t>vs</t>
    </r>
    <r>
      <rPr>
        <b/>
        <sz val="10"/>
        <rFont val="Arial Cyr"/>
        <family val="2"/>
      </rPr>
      <t>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/чK</t>
    </r>
    <r>
      <rPr>
        <b/>
        <vertAlign val="subscript"/>
        <sz val="10"/>
        <rFont val="Arial Cyr"/>
        <family val="2"/>
      </rPr>
      <t>vs</t>
    </r>
    <r>
      <rPr>
        <b/>
        <sz val="10"/>
        <rFont val="Arial Cyr"/>
        <family val="2"/>
      </rPr>
      <t>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/чK</t>
    </r>
    <r>
      <rPr>
        <b/>
        <vertAlign val="subscript"/>
        <sz val="10"/>
        <rFont val="Arial Cyr"/>
        <family val="2"/>
      </rPr>
      <t>vs</t>
    </r>
    <r>
      <rPr>
        <b/>
        <sz val="10"/>
        <rFont val="Arial Cyr"/>
        <family val="2"/>
      </rPr>
      <t>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/чK</t>
    </r>
    <r>
      <rPr>
        <b/>
        <vertAlign val="subscript"/>
        <sz val="10"/>
        <rFont val="Arial Cyr"/>
        <family val="2"/>
      </rPr>
      <t>vs</t>
    </r>
    <r>
      <rPr>
        <b/>
        <sz val="10"/>
        <rFont val="Arial Cyr"/>
        <family val="2"/>
      </rPr>
      <t>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/чK</t>
    </r>
    <r>
      <rPr>
        <b/>
        <vertAlign val="subscript"/>
        <sz val="10"/>
        <rFont val="Arial Cyr"/>
        <family val="2"/>
      </rPr>
      <t>vs</t>
    </r>
    <r>
      <rPr>
        <b/>
        <sz val="10"/>
        <rFont val="Arial Cyr"/>
        <family val="2"/>
      </rPr>
      <t>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/чK</t>
    </r>
    <r>
      <rPr>
        <b/>
        <vertAlign val="subscript"/>
        <sz val="10"/>
        <rFont val="Arial Cyr"/>
        <family val="2"/>
      </rPr>
      <t>vs</t>
    </r>
    <r>
      <rPr>
        <b/>
        <sz val="10"/>
        <rFont val="Arial Cyr"/>
        <family val="2"/>
      </rPr>
      <t>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</t>
    </r>
  </si>
  <si>
    <t>Кол-во в упаковке, шт.</t>
  </si>
  <si>
    <t>Группа скидок</t>
  </si>
  <si>
    <t>Цена, евро</t>
  </si>
  <si>
    <t>Цена, руб.</t>
  </si>
  <si>
    <t>без НДС</t>
  </si>
  <si>
    <t>с НДС</t>
  </si>
  <si>
    <r>
      <t>Шаровой кран JiP Premium WW под приварку с рукояткой, стандартным проходом; материал – углеродистая сталь;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 180 °СШаровой кран JiP Premium WW под приварку с рукояткой, стандартным проходом; материал – углеродистая сталь;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 180 °СШаровой кран JiP Premium WW под приварку с рукояткой, стандартным проходом; материал – углеродистая сталь;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 180 °СШаровой кран JiP Premium WW под приварку с рукояткой, стандартным проходом; материал – углеродистая сталь;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 180 °СШаровой кран JiP Premium WW под приварку с рукояткой, стандартным проходом; материал – углеродистая сталь;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 180 °СШаровой кран JiP Premium WW под приварку с рукояткой, стандартным проходом; материал – углеродистая сталь;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 180 °С</t>
    </r>
  </si>
  <si>
    <t>065N0100G</t>
  </si>
  <si>
    <t>JiP-WW</t>
  </si>
  <si>
    <t xml:space="preserve"> PL08-JIP-S</t>
  </si>
  <si>
    <t>065N0105G</t>
  </si>
  <si>
    <t>065N0110G</t>
  </si>
  <si>
    <t>065N0115G</t>
  </si>
  <si>
    <t>065N0120G</t>
  </si>
  <si>
    <t>065N0125G</t>
  </si>
  <si>
    <t>065N4280G</t>
  </si>
  <si>
    <t xml:space="preserve"> PL08-JIP-M</t>
  </si>
  <si>
    <t>065N4285G</t>
  </si>
  <si>
    <t>065N0140G</t>
  </si>
  <si>
    <t>065N0745G</t>
  </si>
  <si>
    <t>065N0750G</t>
  </si>
  <si>
    <t>065N0755</t>
  </si>
  <si>
    <r>
      <t>Шаровой кран JiP Premium WW под приварку со стандартным проходом, редукторным приводом; материал – углеродистая сталь;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180 °СШаровой кран JiP Premium WW под приварку со стандартным проходом, редукторным приводом; материал – углеродистая сталь;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180 °СШаровой кран JiP Premium WW под приварку со стандартным проходом, редукторным приводом; материал – углеродистая сталь;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180 °СШаровой кран JiP Premium WW под приварку со стандартным проходом, редукторным приводом; материал – углеродистая сталь;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180 °СШаровой кран JiP Premium WW под приварку со стандартным проходом, редукторным приводом; материал – углеродистая сталь;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180 °С</t>
    </r>
  </si>
  <si>
    <t>065N0151G</t>
  </si>
  <si>
    <t>JiP/G-WW</t>
  </si>
  <si>
    <t>065N0156G</t>
  </si>
  <si>
    <t>PL08-JIP-M</t>
  </si>
  <si>
    <t>065N0161G</t>
  </si>
  <si>
    <t>PL08-JIP-B</t>
  </si>
  <si>
    <t>065N0166G</t>
  </si>
  <si>
    <t>065N0171G</t>
  </si>
  <si>
    <t>065N0176G</t>
  </si>
  <si>
    <t>065N0181G</t>
  </si>
  <si>
    <t>065N0186G</t>
  </si>
  <si>
    <r>
      <t>Шаровой кран JiP Premium FF фланцевый, с рукояткой стандартным проходом; материал – углеродистая сталь;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180 °СШаровой кран JiP Premium FF фланцевый, с рукояткой стандартным проходом; материал – углеродистая сталь;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180 °СШаровой кран JiP Premium FF фланцевый, с рукояткой стандартным проходом; материал – углеродистая сталь;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180 °СШаровой кран JiP Premium FF фланцевый, с рукояткой стандартным проходом; материал – углеродистая сталь;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180 °СШаровой кран JiP Premium FF фланцевый, с рукояткой стандартным проходом; материал – углеродистая сталь;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180 °С</t>
    </r>
  </si>
  <si>
    <t>065N0300G</t>
  </si>
  <si>
    <t>JiP-FF</t>
  </si>
  <si>
    <t>065N0305G</t>
  </si>
  <si>
    <t>065N0310G</t>
  </si>
  <si>
    <t>065N0315G</t>
  </si>
  <si>
    <t>065N0320G</t>
  </si>
  <si>
    <t>065N0325G</t>
  </si>
  <si>
    <t>065N4281G</t>
  </si>
  <si>
    <t>065N4286G</t>
  </si>
  <si>
    <t>065N0340G</t>
  </si>
  <si>
    <t>065N0945G</t>
  </si>
  <si>
    <t>065N0950G</t>
  </si>
  <si>
    <t>065N0955</t>
  </si>
  <si>
    <t>065N4282G</t>
  </si>
  <si>
    <t>065N4287G</t>
  </si>
  <si>
    <t>065N0240</t>
  </si>
  <si>
    <t>065N0845</t>
  </si>
  <si>
    <t>065N0850</t>
  </si>
  <si>
    <t>065N0855</t>
  </si>
  <si>
    <r>
      <t>Шаровой кран JiP Premium FF фланцевый со стандартным проходом, редукторным приводом; материал – углеродистая сталь;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 180 °СШаровой кран JiP Premium FF фланцевый со стандартным проходом, редукторным приводом; материал – углеродистая сталь;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 180 °СШаровой кран JiP Premium FF фланцевый со стандартным проходом, редукторным приводом; материал – углеродистая сталь;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 180 °СШаровой кран JiP Premium FF фланцевый со стандартным проходом, редукторным приводом; материал – углеродистая сталь;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 180 °С</t>
    </r>
  </si>
  <si>
    <t>065N0351G</t>
  </si>
  <si>
    <t>JiP/G-FF</t>
  </si>
  <si>
    <t>065N0356G</t>
  </si>
  <si>
    <t>065N0361G</t>
  </si>
  <si>
    <t>065N0366G</t>
  </si>
  <si>
    <t>065N0371G</t>
  </si>
  <si>
    <t>065N0376G</t>
  </si>
  <si>
    <t>065N0381G</t>
  </si>
  <si>
    <t>065N0251G</t>
  </si>
  <si>
    <t>065N0256G</t>
  </si>
  <si>
    <t>065N0261G</t>
  </si>
  <si>
    <t>065N0266G</t>
  </si>
  <si>
    <t>065N0271G</t>
  </si>
  <si>
    <t>065N0276G</t>
  </si>
  <si>
    <t>065N0281G</t>
  </si>
  <si>
    <r>
      <t>Шаровой кран JiP Premium WW под приварку без редуктора со стандартным проходом, фланцем под электропривод; материал – углеродистая сталь;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180 °СШаровой кран JiP Premium WW под приварку без редуктора со стандартным проходом, фланцем под электропривод; материал – углеродистая сталь;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180 °СШаровой кран JiP Premium WW под приварку без редуктора со стандартным проходом, фланцем под электропривод; материал – углеродистая сталь;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180 °С</t>
    </r>
  </si>
  <si>
    <t>065N0132</t>
  </si>
  <si>
    <t>065N0137</t>
  </si>
  <si>
    <t>065N0142</t>
  </si>
  <si>
    <t>065N0147</t>
  </si>
  <si>
    <t>065N0152G</t>
  </si>
  <si>
    <t>065N0157G</t>
  </si>
  <si>
    <t>065N0162G</t>
  </si>
  <si>
    <t>065N0167G</t>
  </si>
  <si>
    <t>065N0172G</t>
  </si>
  <si>
    <t>065N0177G</t>
  </si>
  <si>
    <t>065N0182G</t>
  </si>
  <si>
    <t>065N0187G</t>
  </si>
  <si>
    <r>
      <t>Шаровой кран JiP Premium FF фланцевый без редуктора со стандартным проходом, фланцем под электропривод; материал – углеродистая сталь; Т</t>
    </r>
    <r>
      <rPr>
        <b/>
        <vertAlign val="subscript"/>
        <sz val="10"/>
        <rFont val="Arial"/>
        <family val="2"/>
      </rPr>
      <t>макс.</t>
    </r>
    <r>
      <rPr>
        <b/>
        <sz val="10"/>
        <rFont val="Arial"/>
        <family val="2"/>
      </rPr>
      <t xml:space="preserve"> = 180 °СШаровой кран JiP Premium FF фланцевый без редуктора со стандартным проходом, фланцем под электропривод; материал – углеродистая сталь; Т</t>
    </r>
    <r>
      <rPr>
        <b/>
        <vertAlign val="subscript"/>
        <sz val="10"/>
        <rFont val="Arial"/>
        <family val="2"/>
      </rPr>
      <t>макс.</t>
    </r>
    <r>
      <rPr>
        <b/>
        <sz val="10"/>
        <rFont val="Arial"/>
        <family val="2"/>
      </rPr>
      <t xml:space="preserve"> = 180 °С</t>
    </r>
  </si>
  <si>
    <t>065N0332</t>
  </si>
  <si>
    <t>065N0337</t>
  </si>
  <si>
    <t>065N0342</t>
  </si>
  <si>
    <t>065N0347</t>
  </si>
  <si>
    <t>065N0352G</t>
  </si>
  <si>
    <t>065N0357G</t>
  </si>
  <si>
    <t>065N0362G</t>
  </si>
  <si>
    <t>065N0367G</t>
  </si>
  <si>
    <t>065N0372G</t>
  </si>
  <si>
    <t>065N0377G</t>
  </si>
  <si>
    <t>065N0382G</t>
  </si>
  <si>
    <t>065N0237</t>
  </si>
  <si>
    <t>065N0242</t>
  </si>
  <si>
    <t>065N0247</t>
  </si>
  <si>
    <t>065N0252G</t>
  </si>
  <si>
    <t>065N0257G</t>
  </si>
  <si>
    <t>065N0262G</t>
  </si>
  <si>
    <t>065N0267G</t>
  </si>
  <si>
    <t>065N0272G</t>
  </si>
  <si>
    <t>065N0277G</t>
  </si>
  <si>
    <t>065N0282G</t>
  </si>
  <si>
    <t>Краны шаровые стальные JiP Standard, перемещаемая среда – вода</t>
  </si>
  <si>
    <r>
      <t>Д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>, ммД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>, мм</t>
    </r>
  </si>
  <si>
    <r>
      <t>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, барР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, бар</t>
    </r>
  </si>
  <si>
    <r>
      <t>K</t>
    </r>
    <r>
      <rPr>
        <b/>
        <vertAlign val="subscript"/>
        <sz val="10"/>
        <rFont val="Arial Cyr"/>
        <family val="2"/>
      </rPr>
      <t>vs</t>
    </r>
    <r>
      <rPr>
        <b/>
        <sz val="10"/>
        <rFont val="Arial Cyr"/>
        <family val="2"/>
      </rPr>
      <t>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/чK</t>
    </r>
    <r>
      <rPr>
        <b/>
        <vertAlign val="subscript"/>
        <sz val="10"/>
        <rFont val="Arial Cyr"/>
        <family val="2"/>
      </rPr>
      <t>vs</t>
    </r>
    <r>
      <rPr>
        <b/>
        <sz val="10"/>
        <rFont val="Arial Cyr"/>
        <family val="2"/>
      </rPr>
      <t>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</t>
    </r>
  </si>
  <si>
    <r>
      <t>Шаровой кран JiP Standard WW под приварку с рукояткой, стандартным проходом; материал – углеродистая сталь;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 150 °СШаровой кран JiP Standard WW под приварку с рукояткой, стандартным проходом; материал – углеродистая сталь;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 150 °С</t>
    </r>
  </si>
  <si>
    <t>065N9600</t>
  </si>
  <si>
    <t>PL08-JIPStand-S</t>
  </si>
  <si>
    <t>065N9601</t>
  </si>
  <si>
    <t>065N9602</t>
  </si>
  <si>
    <t>065N9603</t>
  </si>
  <si>
    <t>065N9604</t>
  </si>
  <si>
    <t>065N9605</t>
  </si>
  <si>
    <t>065N9606</t>
  </si>
  <si>
    <t xml:space="preserve"> PL08-JIPStand-M</t>
  </si>
  <si>
    <t>065N9607</t>
  </si>
  <si>
    <t>065N9608</t>
  </si>
  <si>
    <t>065N9609</t>
  </si>
  <si>
    <t>065N9610</t>
  </si>
  <si>
    <r>
      <t>Шаровой кран JiP Standard FF фланцевый, с рукояткой стандартным проходом; материал – углеродистая сталь;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150 °СШаровой кран JiP Standard FF фланцевый, с рукояткой стандартным проходом; материал – углеродистая сталь;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150 °С</t>
    </r>
  </si>
  <si>
    <t>065N9620</t>
  </si>
  <si>
    <t>065N9621</t>
  </si>
  <si>
    <t>065N9622</t>
  </si>
  <si>
    <t>065N9623</t>
  </si>
  <si>
    <t>065N9624</t>
  </si>
  <si>
    <t>065N9625</t>
  </si>
  <si>
    <t>065N9626</t>
  </si>
  <si>
    <t>065N9627</t>
  </si>
  <si>
    <t>065N9628</t>
  </si>
  <si>
    <t>065N9629</t>
  </si>
  <si>
    <t>065N9630</t>
  </si>
  <si>
    <r>
      <t>Д</t>
    </r>
    <r>
      <rPr>
        <b/>
        <vertAlign val="subscript"/>
        <sz val="10"/>
        <rFont val="Arial"/>
        <family val="2"/>
      </rPr>
      <t>у</t>
    </r>
    <r>
      <rPr>
        <b/>
        <sz val="10"/>
        <rFont val="Arial"/>
        <family val="2"/>
      </rPr>
      <t xml:space="preserve"> управляемого приводом шарового крана JIP, ммД</t>
    </r>
    <r>
      <rPr>
        <b/>
        <vertAlign val="subscript"/>
        <sz val="10"/>
        <rFont val="Arial"/>
        <family val="2"/>
      </rPr>
      <t>у</t>
    </r>
    <r>
      <rPr>
        <b/>
        <sz val="10"/>
        <rFont val="Arial"/>
        <family val="2"/>
      </rPr>
      <t xml:space="preserve"> управляемого приводом шарового крана JIP, мм</t>
    </r>
  </si>
  <si>
    <t xml:space="preserve">Мощность привода, кВт </t>
  </si>
  <si>
    <t>Номинальный ток, А</t>
  </si>
  <si>
    <t>Пусковой ток, А</t>
  </si>
  <si>
    <t>Цена стандартное исполнение, евро</t>
  </si>
  <si>
    <t>Цена климатическое исполнение, евро</t>
  </si>
  <si>
    <t>Цена стандартное исполнение, руб.</t>
  </si>
  <si>
    <t>Цена климатическое исполнение, руб.</t>
  </si>
  <si>
    <t>Электропривод AUMA для шаровых кранов Danfoss JiP, питание 3 x 380 В, класс защиты IP67</t>
  </si>
  <si>
    <t>065N8397</t>
  </si>
  <si>
    <t>SQ 05.2</t>
  </si>
  <si>
    <t>JIP + AUMA</t>
  </si>
  <si>
    <t>065N8199</t>
  </si>
  <si>
    <t>065N8200</t>
  </si>
  <si>
    <t>SQ 07.2</t>
  </si>
  <si>
    <t>065N8205</t>
  </si>
  <si>
    <t>SQ 10.2</t>
  </si>
  <si>
    <t>065N8215</t>
  </si>
  <si>
    <t>065N8220</t>
  </si>
  <si>
    <t>SQ 14.2</t>
  </si>
  <si>
    <t>065N8225</t>
  </si>
  <si>
    <t>SA 07.6 / GS 125.3 / VZ 4.3</t>
  </si>
  <si>
    <t>065N8235</t>
  </si>
  <si>
    <t>SA 07.6 / GS 160.3 / GZ 160.3</t>
  </si>
  <si>
    <t>065N8240</t>
  </si>
  <si>
    <t>SA 10.2 / GS 160.3 / GZ 160.3</t>
  </si>
  <si>
    <t>Электропривод AUMA с блоком управления AUMA MATIC AM 01.1 для шаровых кранов Danfoss JiP, питание 3 x 380 В, класс защиты IP67</t>
  </si>
  <si>
    <t>065N8398</t>
  </si>
  <si>
    <t>SQ 05.2 / AM 01.1</t>
  </si>
  <si>
    <t>065N8399</t>
  </si>
  <si>
    <t>SQ 05.2 / AM 01.1</t>
  </si>
  <si>
    <t>065N8400</t>
  </si>
  <si>
    <t>SQ 07.2 / AM 01.1</t>
  </si>
  <si>
    <t>065N8405</t>
  </si>
  <si>
    <t>SQ 10.2 / AM 01.1</t>
  </si>
  <si>
    <t>065N8415</t>
  </si>
  <si>
    <t>065N8420</t>
  </si>
  <si>
    <t>SQ 14.2 / AM 01.1</t>
  </si>
  <si>
    <t>065N8425</t>
  </si>
  <si>
    <t>SA 07.6 / AM 01.1/ GS 125.3 / VZ 4.3</t>
  </si>
  <si>
    <t>065N8435</t>
  </si>
  <si>
    <t>SA 07.6 / AM 01.1/ GS 160.3 / GZ 160.3</t>
  </si>
  <si>
    <t>065N8440</t>
  </si>
  <si>
    <t>SA 10.2 / AM 01.1/ GS 160.3 / GZ 160.3</t>
  </si>
  <si>
    <t>8.1.2 Кран запорно-регулирующий / Клапан запорно-регулирующий JiP BaBV</t>
  </si>
  <si>
    <t>Ду, мм</t>
  </si>
  <si>
    <r>
      <t>Kvs,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</t>
    </r>
  </si>
  <si>
    <r>
      <t>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, бар</t>
    </r>
  </si>
  <si>
    <t>Кран запорно-регулирующий / Клапан запорно-регулирующий JiP BaBV ; с измерительными ниппелями, c патрубками под приварку; Ру = 25 бар; Тмакс. = 150 °С;  материал корпуса - сталь</t>
  </si>
  <si>
    <t>065N9505</t>
  </si>
  <si>
    <t>JiP BaBV WW</t>
  </si>
  <si>
    <t>PL08 - BaBV</t>
  </si>
  <si>
    <t>065N9506</t>
  </si>
  <si>
    <t>065N9507</t>
  </si>
  <si>
    <t>065N9508</t>
  </si>
  <si>
    <t>065N9509</t>
  </si>
  <si>
    <t>065N9510</t>
  </si>
  <si>
    <t>Кран запорно-регулирующий / Клапан запорно-регулирующий JiP BaBV ; с измерительными ниппелями, фланцевый; Ру = 25 бар; Тмакс. = 150 °С; материал корпуса - сталь</t>
  </si>
  <si>
    <t>065N9545</t>
  </si>
  <si>
    <t>JiP BaBV FF</t>
  </si>
  <si>
    <t>065N9546</t>
  </si>
  <si>
    <t>065N9547</t>
  </si>
  <si>
    <t>065N9548</t>
  </si>
  <si>
    <t>065N9549</t>
  </si>
  <si>
    <t>065N9550</t>
  </si>
  <si>
    <t>8.1.3. Краны шаровые BVR, перемещаемая среда – вода, гликолевые смеси</t>
  </si>
  <si>
    <t>Присоеди-нение, дюймы</t>
  </si>
  <si>
    <t xml:space="preserve">Цена, евро </t>
  </si>
  <si>
    <t xml:space="preserve">Цена, руб. </t>
  </si>
  <si>
    <t xml:space="preserve">Шаровой полнопроходной кран тип BVR (замещает линейку Eagle) с внутренней резьбой UNI ISO 7/1 ; материал – латунь, Тмакс. = 110 °С </t>
  </si>
  <si>
    <t>065B8207</t>
  </si>
  <si>
    <t>—</t>
  </si>
  <si>
    <t>Rp ½</t>
  </si>
  <si>
    <t>PL08-BrassBV</t>
  </si>
  <si>
    <t>065B8208</t>
  </si>
  <si>
    <t>Rp ¾</t>
  </si>
  <si>
    <t>065B8209</t>
  </si>
  <si>
    <t>Rp 1</t>
  </si>
  <si>
    <t>065B8210</t>
  </si>
  <si>
    <t>Rp 1¼</t>
  </si>
  <si>
    <t>065B8211</t>
  </si>
  <si>
    <t>Rp 1½</t>
  </si>
  <si>
    <t>065B8212</t>
  </si>
  <si>
    <t>Rp 2</t>
  </si>
  <si>
    <t>065B8213</t>
  </si>
  <si>
    <t>Rp 2½</t>
  </si>
  <si>
    <t>065B8214</t>
  </si>
  <si>
    <t>Rp 3</t>
  </si>
  <si>
    <t>065B8215</t>
  </si>
  <si>
    <t>Rp 4</t>
  </si>
  <si>
    <t>Шаровой полнопроходной кран тип BVR-D (замещает линейку Eagle) с внутренней резьбой UNI ISO 228, спускным элементом и заглушкой; материал – латунь;Тмакс. = 110 °С</t>
  </si>
  <si>
    <t>065B8216</t>
  </si>
  <si>
    <t>065B8217</t>
  </si>
  <si>
    <t>065B8218</t>
  </si>
  <si>
    <t>065B8219</t>
  </si>
  <si>
    <t>065B8220</t>
  </si>
  <si>
    <t>065B8221</t>
  </si>
  <si>
    <t xml:space="preserve">Шаровой сливной кран тип BVR-C (замещает линейку Eagle) с наружной резьбой, патрубком для присоединения шланга; материал – латунь; Тмакс. = 90 °С </t>
  </si>
  <si>
    <t>065B8200</t>
  </si>
  <si>
    <t>065B8201</t>
  </si>
  <si>
    <t>065B8202</t>
  </si>
  <si>
    <t>Шаровой кран полнопроходной тип BVR-F (замещает линейку Eagle) с накидной гайкой и ниппелем «американка», рукояткой типа «бабочка» 
(Ду = 15-25 мм) и ручка для Ду = 32 мм; материал – латунь; Тмакс. = 110 °С</t>
  </si>
  <si>
    <t>065B8203</t>
  </si>
  <si>
    <t>ы</t>
  </si>
  <si>
    <t>065B8204</t>
  </si>
  <si>
    <t>065B8205</t>
  </si>
  <si>
    <t>065B8206</t>
  </si>
  <si>
    <t>8.1.4. Краны шаровые SOCLA, перемещаемая среда – вода или пар</t>
  </si>
  <si>
    <t>Ру , бар</t>
  </si>
  <si>
    <r>
      <t>K</t>
    </r>
    <r>
      <rPr>
        <b/>
        <vertAlign val="subscript"/>
        <sz val="10"/>
        <rFont val="Arial Cyr"/>
        <family val="2"/>
      </rPr>
      <t>vs</t>
    </r>
    <r>
      <rPr>
        <b/>
        <sz val="10"/>
        <rFont val="Arial Cyr"/>
        <family val="2"/>
      </rPr>
      <t>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/чK</t>
    </r>
    <r>
      <rPr>
        <b/>
        <vertAlign val="subscript"/>
        <sz val="10"/>
        <rFont val="Arial Cyr"/>
        <family val="2"/>
      </rPr>
      <t>vs</t>
    </r>
    <r>
      <rPr>
        <b/>
        <sz val="10"/>
        <rFont val="Arial Cyr"/>
        <family val="2"/>
      </rPr>
      <t>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/чK</t>
    </r>
    <r>
      <rPr>
        <b/>
        <vertAlign val="subscript"/>
        <sz val="10"/>
        <rFont val="Arial Cyr"/>
        <family val="2"/>
      </rPr>
      <t>vs</t>
    </r>
    <r>
      <rPr>
        <b/>
        <sz val="10"/>
        <rFont val="Arial Cyr"/>
        <family val="2"/>
      </rPr>
      <t>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</t>
    </r>
  </si>
  <si>
    <r>
      <t>Шаровой кран со стандартным проходом Х1666 с внутренней резьбой; материал – нержавеющая сталь;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200 °СШаровой кран со стандартным проходом Х1666 с внутренней резьбой; материал – нержавеющая сталь;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200 °СШаровой кран со стандартным проходом Х1666 с внутренней резьбой; материал – нержавеющая сталь;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200 °С</t>
    </r>
  </si>
  <si>
    <t>149B5209</t>
  </si>
  <si>
    <t xml:space="preserve">Х1666 </t>
  </si>
  <si>
    <t>Rр ¼</t>
  </si>
  <si>
    <t>PL16-SF</t>
  </si>
  <si>
    <t>149B5210</t>
  </si>
  <si>
    <r>
      <t xml:space="preserve">Rp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 xml:space="preserve">8Rp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 xml:space="preserve">8Rp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8</t>
    </r>
  </si>
  <si>
    <t>149B5211</t>
  </si>
  <si>
    <t>149B5212</t>
  </si>
  <si>
    <t>149B5213</t>
  </si>
  <si>
    <t>149B5214</t>
  </si>
  <si>
    <t>149B5215</t>
  </si>
  <si>
    <t>149B5216</t>
  </si>
  <si>
    <r>
      <t>Шаровой полнопроходной кран Х2777 с внутренней резьбой; материал – нержавеющая сталь; Т</t>
    </r>
    <r>
      <rPr>
        <b/>
        <vertAlign val="subscript"/>
        <sz val="10"/>
        <rFont val="Arial"/>
        <family val="2"/>
      </rPr>
      <t>макс.</t>
    </r>
    <r>
      <rPr>
        <b/>
        <sz val="10"/>
        <rFont val="Arial"/>
        <family val="2"/>
      </rPr>
      <t xml:space="preserve"> = 200 °СШаровой полнопроходной кран Х2777 с внутренней резьбой; материал – нержавеющая сталь; Т</t>
    </r>
    <r>
      <rPr>
        <b/>
        <vertAlign val="subscript"/>
        <sz val="10"/>
        <rFont val="Arial"/>
        <family val="2"/>
      </rPr>
      <t>макс.</t>
    </r>
    <r>
      <rPr>
        <b/>
        <sz val="10"/>
        <rFont val="Arial"/>
        <family val="2"/>
      </rPr>
      <t xml:space="preserve"> = 200 °СШаровой полнопроходной кран Х2777 с внутренней резьбой; материал – нержавеющая сталь; Т</t>
    </r>
    <r>
      <rPr>
        <b/>
        <vertAlign val="subscript"/>
        <sz val="10"/>
        <rFont val="Arial"/>
        <family val="2"/>
      </rPr>
      <t>макс.</t>
    </r>
    <r>
      <rPr>
        <b/>
        <sz val="10"/>
        <rFont val="Arial"/>
        <family val="2"/>
      </rPr>
      <t xml:space="preserve"> = 200 °С</t>
    </r>
  </si>
  <si>
    <t>149B6030</t>
  </si>
  <si>
    <t>Х2777</t>
  </si>
  <si>
    <t>149B6031</t>
  </si>
  <si>
    <t>149B6032</t>
  </si>
  <si>
    <t>149B6033</t>
  </si>
  <si>
    <t>149B6034</t>
  </si>
  <si>
    <t>149B6035</t>
  </si>
  <si>
    <t>Rp 1 ¼</t>
  </si>
  <si>
    <t>149B6036</t>
  </si>
  <si>
    <t>149B6037</t>
  </si>
  <si>
    <t>149B6038</t>
  </si>
  <si>
    <t>149B6039</t>
  </si>
  <si>
    <r>
      <t>Шаровой  полнопроходной кран Х3444В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с патрубками под приварку встык; материал – углеродистая сталь; Т</t>
    </r>
    <r>
      <rPr>
        <b/>
        <vertAlign val="subscript"/>
        <sz val="10"/>
        <rFont val="Arial"/>
        <family val="2"/>
      </rPr>
      <t>макс.</t>
    </r>
    <r>
      <rPr>
        <b/>
        <sz val="10"/>
        <rFont val="Arial"/>
        <family val="2"/>
      </rPr>
      <t xml:space="preserve"> = 200 °СШаровой  полнопроходной кран Х3444В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с патрубками под приварку встык; материал – углеродистая сталь; Т</t>
    </r>
    <r>
      <rPr>
        <b/>
        <vertAlign val="subscript"/>
        <sz val="10"/>
        <rFont val="Arial"/>
        <family val="2"/>
      </rPr>
      <t>макс.</t>
    </r>
    <r>
      <rPr>
        <b/>
        <sz val="10"/>
        <rFont val="Arial"/>
        <family val="2"/>
      </rPr>
      <t xml:space="preserve"> = 200 °С</t>
    </r>
  </si>
  <si>
    <t>149B6052B</t>
  </si>
  <si>
    <t>Х3444В</t>
  </si>
  <si>
    <t>149B6053B</t>
  </si>
  <si>
    <t>149B6054B</t>
  </si>
  <si>
    <t>149B6055B</t>
  </si>
  <si>
    <t>149B6056B</t>
  </si>
  <si>
    <t>149B6057B</t>
  </si>
  <si>
    <t>149B6058B</t>
  </si>
  <si>
    <t>149B6059B</t>
  </si>
  <si>
    <t>149B6060B</t>
  </si>
  <si>
    <t>149B6061B</t>
  </si>
  <si>
    <t>149B6062B</t>
  </si>
  <si>
    <r>
      <t>1)</t>
    </r>
    <r>
      <rPr>
        <sz val="10"/>
        <rFont val="Arial Cyr"/>
        <family val="2"/>
      </rPr>
      <t xml:space="preserve"> Шаровые краны Х3444 (на внутренней резьбе) и Х3444S (с раструбными патрубками под приварку) поставляются по спецзаказу. Цены на Х3444 и Х3444S соответствуют ценам шарового крана Х3444В.</t>
    </r>
  </si>
  <si>
    <t>8.2. Затворы дисковые поворотные, перемещаемая среда – вода, гликолевые растворы.</t>
  </si>
  <si>
    <t xml:space="preserve">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</t>
  </si>
  <si>
    <t>8.2.1. Затворы дисковые поворотные с ручным управлением</t>
  </si>
  <si>
    <t>Ру, бар</t>
  </si>
  <si>
    <t>Вес нетто, кг.</t>
  </si>
  <si>
    <r>
      <t>Дисковый поворотный затвор VFY-WH с металлической рукояткой, корпус с центрирующими проушинами, для установки в середине трубопровода; материалы: корпус — чугун (GG25); диск — высокопрочный чугун (GGG40) с полиамидным покрытием; уплотнение — EPDM;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=120 °СДисковый поворотный затвор VFY-WH с металлической рукояткой, корпус с центрирующими проушинами, для установки в середине трубопровода; материалы: корпус — чугун (GG25); диск — высокопрочный чугун (GGG40) с полиамидным покрытием; уплотнение — EPDM;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=120 °СДисковый поворотный затвор VFY-WH с металлической рукояткой, корпус с центрирующими проушинами, для установки в середине трубопровода; материалы: корпус — чугун (GG25); диск — высокопрочный чугун (GGG40) с полиамидным покрытием; уплотнение — EPDM;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=120 °СДисковый поворотный затвор VFY-WH с металлической рукояткой, корпус с центрирующими проушинами, для установки в середине трубопровода; материалы: корпус — чугун (GG25); диск — высокопрочный чугун (GGG40) с полиамидным покрытием; уплотнение — EPDM;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=120 °С</t>
    </r>
  </si>
  <si>
    <t>065B7352</t>
  </si>
  <si>
    <t>VFY-WH</t>
  </si>
  <si>
    <t>PL08-BUT</t>
  </si>
  <si>
    <t>065B7353</t>
  </si>
  <si>
    <t>065B7354</t>
  </si>
  <si>
    <t>065B7355</t>
  </si>
  <si>
    <t>065B7356</t>
  </si>
  <si>
    <t>065B7357</t>
  </si>
  <si>
    <t>065B7358</t>
  </si>
  <si>
    <t>065B7359</t>
  </si>
  <si>
    <t>065B7360</t>
  </si>
  <si>
    <r>
      <t>Дисковый поворотный затвор VFY-WH с металлической рукояткой, корпус с центрирующими проушинами, для установки в середине трубопровода; материалы: корпус — чугун (GG25); диск — нержавеющая сталь; уплотнение — EPDM;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=130 °СДисковый поворотный затвор VFY-WH с металлической рукояткой, корпус с центрирующими проушинами, для установки в середине трубопровода; материалы: корпус — чугун (GG25); диск — нержавеющая сталь; уплотнение — EPDM;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=130 °СДисковый поворотный затвор VFY-WH с металлической рукояткой, корпус с центрирующими проушинами, для установки в середине трубопровода; материалы: корпус — чугун (GG25); диск — нержавеющая сталь; уплотнение — EPDM;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=130 °С</t>
    </r>
  </si>
  <si>
    <t>065B7350</t>
  </si>
  <si>
    <t>065B7351</t>
  </si>
  <si>
    <t>32/40</t>
  </si>
  <si>
    <t>065B7410</t>
  </si>
  <si>
    <t>065B7411</t>
  </si>
  <si>
    <t>065B7412</t>
  </si>
  <si>
    <t>065B7413</t>
  </si>
  <si>
    <t>065B7414</t>
  </si>
  <si>
    <t>065B7415</t>
  </si>
  <si>
    <t>065B7416</t>
  </si>
  <si>
    <t>065B7417</t>
  </si>
  <si>
    <t>065B7418</t>
  </si>
  <si>
    <r>
      <t>Дисковый поворотный затвор VFY-LH с металлической рукояткой, корпус с резьбовыми отверстиями, для установки в середине трубопровода или как конечный клапан; материалы: корпус для Ду = 50–150 мм — чугун (GG25), для Ду = 200–300 мм — высокопрочный чугун (GGG40); диск — высокопрочный чугун с полиамидным покрытием; уплотнение — EPDM;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120 °СДисковый поворотный затвор VFY-LH с металлической рукояткой, корпус с резьбовыми отверстиями, для установки в середине трубопровода или как конечный клапан; материалы: корпус для Ду = 50–150 мм — чугун (GG25), для Ду = 200–300 мм — высокопрочный чугун (GGG40); диск — высокопрочный чугун с полиамидным покрытием; уплотнение — EPDM;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120 °СДисковый поворотный затвор VFY-LH с металлической рукояткой, корпус с резьбовыми отверстиями, для установки в середине трубопровода или как конечный клапан; материалы: корпус для Ду = 50–150 мм — чугун (GG25), для Ду = 200–300 мм — высокопрочный чугун (GGG40); диск — высокопрочный чугун с полиамидным покрытием; уплотнение — EPDM;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120 °С</t>
    </r>
  </si>
  <si>
    <t>065B7367</t>
  </si>
  <si>
    <t>VFY-LH</t>
  </si>
  <si>
    <t>065B7368</t>
  </si>
  <si>
    <t>065B7369</t>
  </si>
  <si>
    <t>065B7370</t>
  </si>
  <si>
    <t>065B7371</t>
  </si>
  <si>
    <t>065B7372</t>
  </si>
  <si>
    <t>065B7373</t>
  </si>
  <si>
    <t>065B7374</t>
  </si>
  <si>
    <t>065B7375</t>
  </si>
  <si>
    <r>
      <t>Дисковый поворотный затвор VFY-LH с металлической рукояткой, корпус с резьбовыми отверстиями, для установки в середине трубопровода или как конечный клапан; материалы: корпус для Ду = 32–150 мм — чугун (GG25), для Ду = 200–300 мм — высокопрочный чугун (GGG40); диск — нержавеющая сталь; уплотнение — EPDM;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130 °СДисковый поворотный затвор VFY-LH с металлической рукояткой, корпус с резьбовыми отверстиями, для установки в середине трубопровода или как конечный клапан; материалы: корпус для Ду = 32–150 мм — чугун (GG25), для Ду = 200–300 мм — высокопрочный чугун (GGG40); диск — нержавеющая сталь; уплотнение — EPDM;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130 °С</t>
    </r>
  </si>
  <si>
    <t>065B7365</t>
  </si>
  <si>
    <t>065B7366</t>
  </si>
  <si>
    <t>065B7420</t>
  </si>
  <si>
    <t>065B7421</t>
  </si>
  <si>
    <t>065B7422</t>
  </si>
  <si>
    <t>065B7423</t>
  </si>
  <si>
    <t>065B7424</t>
  </si>
  <si>
    <t>065B7425</t>
  </si>
  <si>
    <t>065B7426</t>
  </si>
  <si>
    <t>065B7427</t>
  </si>
  <si>
    <t>065B7428</t>
  </si>
  <si>
    <t>Для диаметров Ду, мм</t>
  </si>
  <si>
    <t>Материал</t>
  </si>
  <si>
    <t>065B7605</t>
  </si>
  <si>
    <t>25 - 100</t>
  </si>
  <si>
    <t>Серый чугун GG25</t>
  </si>
  <si>
    <t>065B7606</t>
  </si>
  <si>
    <t>125, 150, 200 (к затворам вып. после Июня 2013)</t>
  </si>
  <si>
    <t>065B7607</t>
  </si>
  <si>
    <t>200 (к затворам вып. после Июня 2013)</t>
  </si>
  <si>
    <t>065B7608</t>
  </si>
  <si>
    <t>065B7609</t>
  </si>
  <si>
    <r>
      <t>Дисковый поворотный затвор VFY-WG с ручным редукторным приводом, корпус с центрирующими проушинами, для установки в середине трубопровода; материалы: корпус для Ду = 50–300 мм — серый чугун (GG25), для Ду = 350 мм — высокопрочный чугун (GGG40); диск —  высокопрочный чугун (GGG40) с полиамидным покрытием; уплотнение — EPDM;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120 °СДисковый поворотный затвор VFY-WG с ручным редукторным приводом, корпус с центрирующими проушинами, для установки в середине трубопровода; материалы: корпус для Ду = 50–300 мм — серый чугун (GG25), для Ду = 350 мм — высокопрочный чугун (GGG40); диск —  высокопрочный чугун (GGG40) с полиамидным покрытием; уплотнение — EPDM;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120 °СДисковый поворотный затвор VFY-WG с ручным редукторным приводом, корпус с центрирующими проушинами, для установки в середине трубопровода; материалы: корпус для Ду = 50–300 мм — серый чугун (GG25), для Ду = 350 мм — высокопрочный чугун (GGG40); диск —  высокопрочный чугун (GGG40) с полиамидным покрытием; уплотнение — EPDM;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120 °С</t>
    </r>
  </si>
  <si>
    <t>065B7430</t>
  </si>
  <si>
    <t>VFY-WG</t>
  </si>
  <si>
    <t>065B7431</t>
  </si>
  <si>
    <t>065B7432</t>
  </si>
  <si>
    <t>065B7433</t>
  </si>
  <si>
    <t>065B7434</t>
  </si>
  <si>
    <t>065B7361</t>
  </si>
  <si>
    <t>065B7362</t>
  </si>
  <si>
    <t>065B7363</t>
  </si>
  <si>
    <t>065B7364</t>
  </si>
  <si>
    <t>065B7435</t>
  </si>
  <si>
    <r>
      <t>Дисковый поворотный затвор VFY-WG и SYLAX с ручным редукторным приводом, корпус с центрирующими проушинами, для установки в середине трубопровода; материалы: корпус для Ду = 25–300 мм — чугун (GG25), для Ду = 350 мм — высокопрочный чугун (GGG40); диск —  нержавеющая сталь; уплотнение — EPDM; 
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130°СДисковый поворотный затвор VFY-WG и SYLAX с ручным редукторным приводом, корпус с центрирующими проушинами, для установки в середине трубопровода; материалы: корпус для Ду = 25–300 мм — чугун (GG25), для Ду = 350 мм — высокопрочный чугун (GGG40); диск —  нержавеющая сталь; уплотнение — EPDM; 
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130°СДисковый поворотный затвор VFY-WG и SYLAX с ручным редукторным приводом, корпус с центрирующими проушинами, для установки в середине трубопровода; материалы: корпус для Ду = 25–300 мм — чугун (GG25), для Ду = 350 мм — высокопрочный чугун (GGG40); диск —  нержавеющая сталь; уплотнение — EPDM; 
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130°С</t>
    </r>
  </si>
  <si>
    <t>149G079901</t>
  </si>
  <si>
    <t>SYLAX</t>
  </si>
  <si>
    <t>149G079008</t>
  </si>
  <si>
    <t>065B7440</t>
  </si>
  <si>
    <t>065B7441</t>
  </si>
  <si>
    <t>065B7442</t>
  </si>
  <si>
    <t>065B7443</t>
  </si>
  <si>
    <t>065B7444</t>
  </si>
  <si>
    <t>065B7445</t>
  </si>
  <si>
    <t>065B7446</t>
  </si>
  <si>
    <t>065B7447</t>
  </si>
  <si>
    <t>065B7448</t>
  </si>
  <si>
    <t>065B7449</t>
  </si>
  <si>
    <r>
      <t>Дисковый поворотный затвор VFY-LG с ручным редукторным приводом; корпус с резьбовыми отверстиями, для установки в середине трубопровода или как конечный клапан; материалы: корпус для Ду = 50 - 150 мм — серый чугун (GG25), для Ду = 200–300 мм — высокопрочный чугун (GGG40); диск — высокопрочный чугун с полиамидным покрытием; уплотнение — EPDM;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120 °СДисковый поворотный затвор VFY-LG с ручным редукторным приводом; корпус с резьбовыми отверстиями, для установки в середине трубопровода или как конечный клапан; материалы: корпус для Ду = 50 - 150 мм — серый чугун (GG25), для Ду = 200–300 мм — высокопрочный чугун (GGG40); диск — высокопрочный чугун с полиамидным покрытием; уплотнение — EPDM;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120 °С</t>
    </r>
  </si>
  <si>
    <t>065B7451</t>
  </si>
  <si>
    <t xml:space="preserve">VFY-LG </t>
  </si>
  <si>
    <t>065B7452</t>
  </si>
  <si>
    <t>065B7453</t>
  </si>
  <si>
    <t>065B7454</t>
  </si>
  <si>
    <t>065B7455</t>
  </si>
  <si>
    <t>065B7376</t>
  </si>
  <si>
    <t>065B7377</t>
  </si>
  <si>
    <t>065B7378</t>
  </si>
  <si>
    <t>065B7379</t>
  </si>
  <si>
    <t>065B7456</t>
  </si>
  <si>
    <t>Дисковый поворотный затвор VFY-LG с ручным редукторным приводом; корпус с резьбовыми отверстиями, для установки в середине трубопровода или как конечный клапан; материалы: корпус для Ду = 50 - 150 мм — серый чугун (GG25), для Ду = 200–300 мм — высокопрочный чугун (GGG40); диск —  нержавеющая сталь; уплотнение — EPDM; Тмакс. = 130°С</t>
  </si>
  <si>
    <t>065B7460</t>
  </si>
  <si>
    <t>065B7461</t>
  </si>
  <si>
    <t>065B7462</t>
  </si>
  <si>
    <t>065B7463</t>
  </si>
  <si>
    <t>065B7464</t>
  </si>
  <si>
    <t>065B7465</t>
  </si>
  <si>
    <t>065B7466</t>
  </si>
  <si>
    <t>065B7467</t>
  </si>
  <si>
    <t>065B7468</t>
  </si>
  <si>
    <t>065B7469</t>
  </si>
  <si>
    <t>065B7595</t>
  </si>
  <si>
    <t>065B7596</t>
  </si>
  <si>
    <t>065B7597</t>
  </si>
  <si>
    <t>065B7598</t>
  </si>
  <si>
    <t>065B7599</t>
  </si>
  <si>
    <t>065B7600</t>
  </si>
  <si>
    <r>
      <t>Дисковый поворотный затвор SYLAX с ручным редукторным приводом, корпус с центрирующими проушинами для установки в середине трубопровода; материал: корпус — высокопрочный чугун (GGG40), диск — высокопрочный чугун с эпоксидным покрытием; уплотнение — EPDM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90 °СДисковый поворотный затвор SYLAX с ручным редукторным приводом, корпус с центрирующими проушинами для установки в середине трубопровода; материал: корпус — высокопрочный чугун (GGG40), диск — высокопрочный чугун с эпоксидным покрытием; уплотнение — EPDM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90 °С</t>
    </r>
  </si>
  <si>
    <t>149G082327</t>
  </si>
  <si>
    <t>PL16-BUT-W</t>
  </si>
  <si>
    <t>149G073192</t>
  </si>
  <si>
    <t>149G070889</t>
  </si>
  <si>
    <t>149G082454</t>
  </si>
  <si>
    <t>149G081136</t>
  </si>
  <si>
    <t>149G079805</t>
  </si>
  <si>
    <t>149G065448</t>
  </si>
  <si>
    <t>149G065449</t>
  </si>
  <si>
    <r>
      <t>Дисковый поворотный затвор SYLAX с ручным редукторным приводом, корпус с центрирующими проушинами для установки в середине трубопровода; материал: корпус — высокопрочный чугун (GGG40), диск — нержавеющая сталь; уплотнение — EPDM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120 °СДисковый поворотный затвор SYLAX с ручным редукторным приводом, корпус с центрирующими проушинами для установки в середине трубопровода; материал: корпус — высокопрочный чугун (GGG40), диск — нержавеющая сталь; уплотнение — EPDM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120 °С</t>
    </r>
  </si>
  <si>
    <t>149G082467</t>
  </si>
  <si>
    <t>149G073233</t>
  </si>
  <si>
    <t>149G071143</t>
  </si>
  <si>
    <t>149G082460</t>
  </si>
  <si>
    <t>149G079446</t>
  </si>
  <si>
    <t>149G079804</t>
  </si>
  <si>
    <t>149G065662</t>
  </si>
  <si>
    <t>149G065663</t>
  </si>
  <si>
    <t>8.2.2. Затворы дисковые поворотные с электроприводами</t>
  </si>
  <si>
    <r>
      <t>Дисковый поворотный затвор VFY-WA корпус с центрирующими проушинами, для установки в середине трубопровода; материал: корпус для Ду = 50–300 мм — серый чугун (GG25), для Ду = 350 мм — высокопрочный чугун (GGG40); диск — высокопрочный чугун с полиамидным покрытием; уплотнение — EPDM; электропривод —  AMB-Y 110/230 В, перем. ток или пост. ток;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120 °СДисковый поворотный затвор VFY-WA корпус с центрирующими проушинами, для установки в середине трубопровода; материал: корпус для Ду = 50–300 мм — серый чугун (GG25), для Ду = 350 мм — высокопрочный чугун (GGG40); диск — высокопрочный чугун с полиамидным покрытием; уплотнение — EPDM; электропривод —  AMB-Y 110/230 В, перем. ток или пост. ток;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120 °СДисковый поворотный затвор VFY-WA корпус с центрирующими проушинами, для установки в середине трубопровода; материал: корпус для Ду = 50–300 мм — серый чугун (GG25), для Ду = 350 мм — высокопрочный чугун (GGG40); диск — высокопрочный чугун с полиамидным покрытием; уплотнение — EPDM; электропривод —  AMB-Y 110/230 В, перем. ток или пост. ток;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120 °С</t>
    </r>
  </si>
  <si>
    <t>082G7352</t>
  </si>
  <si>
    <t>VFY-WA</t>
  </si>
  <si>
    <t>082G7353</t>
  </si>
  <si>
    <t>082G7354</t>
  </si>
  <si>
    <t>082G7355</t>
  </si>
  <si>
    <t>082G7356</t>
  </si>
  <si>
    <t>082G7357</t>
  </si>
  <si>
    <t>082G7358</t>
  </si>
  <si>
    <t>082G7359</t>
  </si>
  <si>
    <t>082G7360</t>
  </si>
  <si>
    <t>082G7375</t>
  </si>
  <si>
    <r>
      <t>Дисковый поворотный затвор VFY-WA корпус с центрирующими проушинами, для установки в середине трубопровода; материал: корпус для Ду = 25–300 мм — серый чугун (GG25),
 для Ду = 350 мм — высокопрочный чугун (GGG40); диск — нержавеющая сталь; уплотнение — EPDM; электропривод — AMB-Y 110/230 В, перем. ток или пост. ток;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130 °СДисковый поворотный затвор VFY-WA корпус с центрирующими проушинами, для установки в середине трубопровода; материал: корпус для Ду = 25–300 мм — серый чугун (GG25),
 для Ду = 350 мм — высокопрочный чугун (GGG40); диск — нержавеющая сталь; уплотнение — EPDM; электропривод — AMB-Y 110/230 В, перем. ток или пост. ток;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130 °СДисковый поворотный затвор VFY-WA корпус с центрирующими проушинами, для установки в середине трубопровода; материал: корпус для Ду = 25–300 мм — серый чугун (GG25),
 для Ду = 350 мм — высокопрочный чугун (GGG40); диск — нержавеющая сталь; уплотнение — EPDM; электропривод — AMB-Y 110/230 В, перем. ток или пост. ток;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130 °С</t>
    </r>
  </si>
  <si>
    <t>082G7350</t>
  </si>
  <si>
    <t>082G7351</t>
  </si>
  <si>
    <t>082G7400</t>
  </si>
  <si>
    <t>082G7401</t>
  </si>
  <si>
    <t>По запросу</t>
  </si>
  <si>
    <t>082G7402</t>
  </si>
  <si>
    <t>082G7403</t>
  </si>
  <si>
    <t>082G7404</t>
  </si>
  <si>
    <t>082G7405</t>
  </si>
  <si>
    <t>082G7406</t>
  </si>
  <si>
    <t>082G7407</t>
  </si>
  <si>
    <t>082G7408</t>
  </si>
  <si>
    <t>082G7409</t>
  </si>
  <si>
    <r>
      <t>Дисковый поворотный затвор SYLAX, корпус с центрирующими проушинами для установки в середине трубопровода, материал: корпус — серый чугун (GG25); диск для Ду = 25–40 мм — нержавеющая сталь, для Ду = 50–300 мм — высокопрочный чугун с полиамидным покрытием; уплотнение — EPDM; электропривод — AMB-Y 24 В перем. ток или пост. ток;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120 °СДисковый поворотный затвор SYLAX, корпус с центрирующими проушинами для установки в середине трубопровода, материал: корпус — серый чугун (GG25); диск для Ду = 25–40 мм — нержавеющая сталь, для Ду = 50–300 мм — высокопрочный чугун с полиамидным покрытием; уплотнение — EPDM; электропривод — AMB-Y 24 В перем. ток или пост. ток;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120 °С</t>
    </r>
  </si>
  <si>
    <t>082G7361</t>
  </si>
  <si>
    <t>082G7362</t>
  </si>
  <si>
    <t>082G7363</t>
  </si>
  <si>
    <t>082G7364</t>
  </si>
  <si>
    <t>082G7365</t>
  </si>
  <si>
    <t>082G7366</t>
  </si>
  <si>
    <t>082G7367</t>
  </si>
  <si>
    <t>082G7368</t>
  </si>
  <si>
    <t>082G7369</t>
  </si>
  <si>
    <t>082G7370</t>
  </si>
  <si>
    <t>Напряжение питания</t>
  </si>
  <si>
    <t>082G7381</t>
  </si>
  <si>
    <t>25 - 65</t>
  </si>
  <si>
    <t>230 В, 50 Гц
или
230 В пост. ток230 В, 50 Гц
или
230 В пост. ток230 В, 50 Гц
или
230 В пост. ток</t>
  </si>
  <si>
    <t>082G7382</t>
  </si>
  <si>
    <t>082G7383</t>
  </si>
  <si>
    <t>100 - 150</t>
  </si>
  <si>
    <t>082G7386</t>
  </si>
  <si>
    <t>200, 250</t>
  </si>
  <si>
    <t>082G7396</t>
  </si>
  <si>
    <t>082G7397</t>
  </si>
  <si>
    <t>082G7388</t>
  </si>
  <si>
    <t>24 В, 50 Гц
или
24 В пост. ток24 В, 50 Гц
или
24 В пост. ток24 В, 50 Гц
или
24 В пост. ток</t>
  </si>
  <si>
    <t>082G7389</t>
  </si>
  <si>
    <t>082G7390</t>
  </si>
  <si>
    <t>082G7393</t>
  </si>
  <si>
    <r>
      <t>Дисковый поворотный затвор SYLAX, корпус с центрирующими проушинами для установки в середине трубопровода; материал: корпус для Ду = 25–300 мм — серый чугун (GG25), 
для Ду = 350 мм — высокопрочный чугун (GGG40); диск — нержавеющая сталь; 
уплотнение — EPDM; электропривод Bernard 380 В;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120 °СДисковый поворотный затвор SYLAX, корпус с центрирующими проушинами для установки в середине трубопровода; материал: корпус для Ду = 25–300 мм — серый чугун (GG25), 
для Ду = 350 мм — высокопрочный чугун (GGG40); диск — нержавеющая сталь; 
уплотнение — EPDM; электропривод Bernard 380 В;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120 °СДисковый поворотный затвор SYLAX, корпус с центрирующими проушинами для установки в середине трубопровода; материал: корпус для Ду = 25–300 мм — серый чугун (GG25), 
для Ду = 350 мм — высокопрочный чугун (GGG40); диск — нержавеющая сталь; 
уплотнение — EPDM; электропривод Bernard 380 В;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120 °С</t>
    </r>
  </si>
  <si>
    <t>149G041193</t>
  </si>
  <si>
    <t>149G041194</t>
  </si>
  <si>
    <t>149G041195</t>
  </si>
  <si>
    <t>149G041711</t>
  </si>
  <si>
    <t>149G041196</t>
  </si>
  <si>
    <t>149G085685</t>
  </si>
  <si>
    <t>149G088515</t>
  </si>
  <si>
    <t>149G089768</t>
  </si>
  <si>
    <t>149G075886</t>
  </si>
  <si>
    <t>149G070238</t>
  </si>
  <si>
    <t>149G082078</t>
  </si>
  <si>
    <t>149G075933</t>
  </si>
  <si>
    <r>
      <t>Дисковый поворотный затвор SYLAX, корпус с центрирующими проушинами для установки в середине трубопровода, материал: корпус — высокопрочный чугун (GGG40); диск — нержавеющая сталь; уплотнение — EPDM; электропривод Bernard 380 В;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120°СДисковый поворотный затвор SYLAX, корпус с центрирующими проушинами для установки в середине трубопровода, материал: корпус — высокопрочный чугун (GGG40); диск — нержавеющая сталь; уплотнение — EPDM; электропривод Bernard 380 В;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120°С</t>
    </r>
  </si>
  <si>
    <t>149G082051</t>
  </si>
  <si>
    <t>149G089769</t>
  </si>
  <si>
    <t>149G083569</t>
  </si>
  <si>
    <t>149G089770</t>
  </si>
  <si>
    <t>149G089589</t>
  </si>
  <si>
    <t>149G089539</t>
  </si>
  <si>
    <t>149G089771</t>
  </si>
  <si>
    <t>149G089772</t>
  </si>
  <si>
    <t>8.3. Клапаны обратные</t>
  </si>
  <si>
    <t xml:space="preserve">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</t>
  </si>
  <si>
    <t>Вес нетто, кг</t>
  </si>
  <si>
    <r>
      <t>Обратный клапан пружинный тип NRV EF (замещает линейку Eagle) с внутренней резьбой, материал корпуса – латунь;Т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110 °СОбратный клапан пружинный тип NRV EF (замещает линейку Eagle) с внутренней резьбой, материал корпуса – латунь;Т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110 °СОбратный клапан пружинный тип NRV EF (замещает линейку Eagle) с внутренней резьбой, материал корпуса – латунь;Т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110 °С</t>
    </r>
  </si>
  <si>
    <t>065B8224</t>
  </si>
  <si>
    <t>065B8225</t>
  </si>
  <si>
    <t>065B8226</t>
  </si>
  <si>
    <t>065B8227</t>
  </si>
  <si>
    <t>065B8228</t>
  </si>
  <si>
    <t>065B8229</t>
  </si>
  <si>
    <r>
      <t>Обратный клапан пружинный типа 402 фланцевый; материал – чугун;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100 °С</t>
    </r>
    <r>
      <rPr>
        <b/>
        <vertAlign val="superscript"/>
        <sz val="10"/>
        <rFont val="Arial Cyr"/>
        <family val="2"/>
      </rPr>
      <t>1)Обратный клапан пружинный типа 402 фланцевый; материал – чугун;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100 °С</t>
    </r>
    <r>
      <rPr>
        <b/>
        <vertAlign val="superscript"/>
        <sz val="10"/>
        <rFont val="Arial Cyr"/>
        <family val="2"/>
      </rPr>
      <t>1)Обратный клапан пружинный типа 402 фланцевый; материал – чугун;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100 °С</t>
    </r>
    <r>
      <rPr>
        <b/>
        <vertAlign val="superscript"/>
        <sz val="10"/>
        <rFont val="Arial Cyr"/>
        <family val="2"/>
      </rPr>
      <t>1)</t>
    </r>
  </si>
  <si>
    <t>065B7470</t>
  </si>
  <si>
    <t>NVD 402</t>
  </si>
  <si>
    <t>PL16-YZK</t>
  </si>
  <si>
    <t>065B7471</t>
  </si>
  <si>
    <t>065B7472</t>
  </si>
  <si>
    <t>065B7473</t>
  </si>
  <si>
    <t>065B7474</t>
  </si>
  <si>
    <t>065B7475</t>
  </si>
  <si>
    <t>065B7476</t>
  </si>
  <si>
    <t>065B7477</t>
  </si>
  <si>
    <r>
      <t>10</t>
    </r>
    <r>
      <rPr>
        <vertAlign val="superscript"/>
        <sz val="10"/>
        <rFont val="Arial Cyr"/>
        <family val="2"/>
      </rPr>
      <t>1)101)</t>
    </r>
  </si>
  <si>
    <t>065B7478</t>
  </si>
  <si>
    <t>065B7479</t>
  </si>
  <si>
    <t>065B7480</t>
  </si>
  <si>
    <t>065B7481</t>
  </si>
  <si>
    <t>065B7482</t>
  </si>
  <si>
    <r>
      <t>Обратный клапан пружинный тип 462 фланцевый; материал – чугун; Т</t>
    </r>
    <r>
      <rPr>
        <b/>
        <vertAlign val="subscript"/>
        <sz val="10"/>
        <rFont val="Arial"/>
        <family val="2"/>
      </rPr>
      <t xml:space="preserve">макс. </t>
    </r>
    <r>
      <rPr>
        <b/>
        <sz val="10"/>
        <rFont val="Arial"/>
        <family val="2"/>
      </rPr>
      <t>= 100 ºСОбратный клапан пружинный тип 462 фланцевый; материал – чугун; Т</t>
    </r>
    <r>
      <rPr>
        <b/>
        <vertAlign val="subscript"/>
        <sz val="10"/>
        <rFont val="Arial"/>
        <family val="2"/>
      </rPr>
      <t xml:space="preserve">макс. </t>
    </r>
    <r>
      <rPr>
        <b/>
        <sz val="10"/>
        <rFont val="Arial"/>
        <family val="2"/>
      </rPr>
      <t>= 100 ºС</t>
    </r>
  </si>
  <si>
    <t>065B7485</t>
  </si>
  <si>
    <t>NVD 462</t>
  </si>
  <si>
    <t>46 PL16-YZK</t>
  </si>
  <si>
    <t>065B7486</t>
  </si>
  <si>
    <t>065B7487</t>
  </si>
  <si>
    <t>065B7488</t>
  </si>
  <si>
    <t>065B7489</t>
  </si>
  <si>
    <t>065B7490</t>
  </si>
  <si>
    <t>065B7491</t>
  </si>
  <si>
    <r>
      <t xml:space="preserve">1) </t>
    </r>
    <r>
      <rPr>
        <sz val="10"/>
        <color indexed="8"/>
        <rFont val="Arial Cyr"/>
        <family val="2"/>
      </rPr>
      <t xml:space="preserve">Обратные клапаны типа </t>
    </r>
    <r>
      <rPr>
        <b/>
        <sz val="10"/>
        <color indexed="8"/>
        <rFont val="Arial Cyr"/>
        <family val="2"/>
      </rPr>
      <t>NVD402 Ду</t>
    </r>
    <r>
      <rPr>
        <sz val="10"/>
        <color indexed="8"/>
        <rFont val="Arial Cyr"/>
        <family val="2"/>
      </rPr>
      <t xml:space="preserve"> = 200–500 мм устанавливаются с фланцами Ру = 10 бар. Обратные клапаны данных диаметров под фланцы со сверлением, соответствующим PN = 16 бар, поставляются по спецзаказу. </t>
    </r>
    <r>
      <rPr>
        <b/>
        <sz val="10"/>
        <color indexed="8"/>
        <rFont val="Arial Cyr"/>
        <family val="2"/>
      </rPr>
      <t>Рабочее давление этих клапанов Рр = 10 бар</t>
    </r>
    <r>
      <rPr>
        <sz val="10"/>
        <color indexed="8"/>
        <rFont val="Arial Cyr"/>
        <family val="2"/>
      </rPr>
      <t>.</t>
    </r>
  </si>
  <si>
    <r>
      <t>K</t>
    </r>
    <r>
      <rPr>
        <b/>
        <vertAlign val="subscript"/>
        <sz val="10"/>
        <rFont val="Arial Cyr"/>
        <family val="2"/>
      </rPr>
      <t>vs</t>
    </r>
    <r>
      <rPr>
        <b/>
        <sz val="10"/>
        <rFont val="Arial Cyr"/>
        <family val="2"/>
      </rPr>
      <t>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</t>
    </r>
  </si>
  <si>
    <r>
      <t>Обратный клапан пружинный типа 223 с наружной резьбой; материал – латунь;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80 °С</t>
    </r>
  </si>
  <si>
    <t>149B2890</t>
  </si>
  <si>
    <t>G ¾</t>
  </si>
  <si>
    <t>149B2891</t>
  </si>
  <si>
    <t>G 1</t>
  </si>
  <si>
    <t>149B2892</t>
  </si>
  <si>
    <t>G 1¼</t>
  </si>
  <si>
    <t>149B2893</t>
  </si>
  <si>
    <t>G 1½</t>
  </si>
  <si>
    <t>149B2894</t>
  </si>
  <si>
    <t>G 2</t>
  </si>
  <si>
    <t>149B2895</t>
  </si>
  <si>
    <t>G 2½</t>
  </si>
  <si>
    <t>Комплект присоединительных патрубков (2 гайки, 2 патрубка, 2 прокладки) для обратного клапана типа 223</t>
  </si>
  <si>
    <t>003H6902</t>
  </si>
  <si>
    <t>С наружной резьбой, материал – латунь</t>
  </si>
  <si>
    <t>1 компл.</t>
  </si>
  <si>
    <t>PL08-IWKS</t>
  </si>
  <si>
    <t>003H6903</t>
  </si>
  <si>
    <t>003H6904</t>
  </si>
  <si>
    <t>003H6906</t>
  </si>
  <si>
    <t>PL08-DH-V</t>
  </si>
  <si>
    <t>065B2004</t>
  </si>
  <si>
    <t>065F6062</t>
  </si>
  <si>
    <t>003H6908</t>
  </si>
  <si>
    <t>Под приварку, материал патрубка – сталь, материал гайки – латунь</t>
  </si>
  <si>
    <t>003H6909</t>
  </si>
  <si>
    <t>003H6910</t>
  </si>
  <si>
    <t>003H6914</t>
  </si>
  <si>
    <t xml:space="preserve">065B2006 </t>
  </si>
  <si>
    <t>065F6082</t>
  </si>
  <si>
    <r>
      <t>Обратный клапан пружинный (полностью из нержавеющей стали) для установки между фланцами;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350 °СОбратный клапан пружинный (полностью из нержавеющей стали) для установки между фланцами;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350 °СОбратный клапан пружинный (полностью из нержавеющей стали) для установки между фланцами;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350 °С</t>
    </r>
  </si>
  <si>
    <t>065B7530</t>
  </si>
  <si>
    <t>NVD 812</t>
  </si>
  <si>
    <t>065B7531</t>
  </si>
  <si>
    <t>065B7532</t>
  </si>
  <si>
    <t>065B7533</t>
  </si>
  <si>
    <t>065B7534</t>
  </si>
  <si>
    <t>065B7535</t>
  </si>
  <si>
    <t>065B7536</t>
  </si>
  <si>
    <t>065B7537</t>
  </si>
  <si>
    <t>065B7538</t>
  </si>
  <si>
    <t>065B7539</t>
  </si>
  <si>
    <t>065B7540</t>
  </si>
  <si>
    <t>065B7541</t>
  </si>
  <si>
    <r>
      <t>Обратный клапан пружинный для установки между фланцами; материал корпуса: Ду = 32–50 мм — DZR латунь, Ду = 65–100 мм — чугун (GG25), Ду = 125–200 мм — высокопрочный чугун (GGG40); DN = 32–50 мм, 
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200 °С; DN = 65–200 мм, T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100 °СОбратный клапан пружинный для установки между фланцами; материал корпуса: Ду = 32–50 мм — DZR латунь, Ду = 65–100 мм — чугун (GG25), Ду = 125–200 мм — высокопрочный чугун (GGG40); DN = 32–50 мм, 
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200 °С; DN = 65–200 мм, T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100 °СОбратный клапан пружинный для установки между фланцами; материал корпуса: Ду = 32–50 мм — DZR латунь, Ду = 65–100 мм — чугун (GG25), Ду = 125–200 мм — высокопрочный чугун (GGG40); DN = 32–50 мм, 
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200 °С; DN = 65–200 мм, T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100 °С</t>
    </r>
  </si>
  <si>
    <t>065B7520</t>
  </si>
  <si>
    <t>NVD 802</t>
  </si>
  <si>
    <t>065B7521</t>
  </si>
  <si>
    <t>065B7522</t>
  </si>
  <si>
    <t>065B7523</t>
  </si>
  <si>
    <t>065B7524</t>
  </si>
  <si>
    <t>065B7525</t>
  </si>
  <si>
    <t>065B7526</t>
  </si>
  <si>
    <t>065B7527</t>
  </si>
  <si>
    <t>065B7528</t>
  </si>
  <si>
    <r>
      <t>Обратный затвор двустворчатый для установки между фланцами; материал корпуса: чугун, пластины: нержавеющая сталь; уплотнение EPDM;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100 °СОбратный затвор двустворчатый для установки между фланцами; материал корпуса: чугун, пластины: нержавеющая сталь; уплотнение EPDM;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100 °С</t>
    </r>
  </si>
  <si>
    <t>065B7495</t>
  </si>
  <si>
    <t>NVD 895</t>
  </si>
  <si>
    <t>065B7496</t>
  </si>
  <si>
    <t>065B7497</t>
  </si>
  <si>
    <t>065B7498</t>
  </si>
  <si>
    <t>065B7499</t>
  </si>
  <si>
    <t>065B7500</t>
  </si>
  <si>
    <t>065B7501</t>
  </si>
  <si>
    <t>065B7502</t>
  </si>
  <si>
    <t>065B7503</t>
  </si>
  <si>
    <t>065B7504</t>
  </si>
  <si>
    <r>
      <t>Обратный затвор двустворчатый для установки между фланцами; материал корпуса: чугун, пластины: бронза;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80 °С</t>
    </r>
  </si>
  <si>
    <t>065B7514</t>
  </si>
  <si>
    <t>NVD 805</t>
  </si>
  <si>
    <t>065B7515</t>
  </si>
  <si>
    <t>065B7516</t>
  </si>
  <si>
    <t>065B7517</t>
  </si>
  <si>
    <t>065B7518</t>
  </si>
  <si>
    <t>8.4. Фильтры сетчатые</t>
  </si>
  <si>
    <r>
      <t>Д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>, ммД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>, ммД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>, ммД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>, мм</t>
    </r>
  </si>
  <si>
    <r>
      <t>P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>, барP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>, барP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>, барP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>, бар</t>
    </r>
  </si>
  <si>
    <r>
      <t>K</t>
    </r>
    <r>
      <rPr>
        <b/>
        <vertAlign val="subscript"/>
        <sz val="10"/>
        <rFont val="Arial Cyr"/>
        <family val="2"/>
      </rPr>
      <t>vs</t>
    </r>
    <r>
      <rPr>
        <b/>
        <sz val="10"/>
        <rFont val="Arial Cyr"/>
        <family val="2"/>
      </rPr>
      <t>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/чK</t>
    </r>
    <r>
      <rPr>
        <b/>
        <vertAlign val="subscript"/>
        <sz val="10"/>
        <rFont val="Arial Cyr"/>
        <family val="2"/>
      </rPr>
      <t>vs</t>
    </r>
    <r>
      <rPr>
        <b/>
        <sz val="10"/>
        <rFont val="Arial Cyr"/>
        <family val="2"/>
      </rPr>
      <t>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/чK</t>
    </r>
    <r>
      <rPr>
        <b/>
        <vertAlign val="subscript"/>
        <sz val="10"/>
        <rFont val="Arial Cyr"/>
        <family val="2"/>
      </rPr>
      <t>vs</t>
    </r>
    <r>
      <rPr>
        <b/>
        <sz val="10"/>
        <rFont val="Arial Cyr"/>
        <family val="2"/>
      </rPr>
      <t>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/чK</t>
    </r>
    <r>
      <rPr>
        <b/>
        <vertAlign val="subscript"/>
        <sz val="10"/>
        <rFont val="Arial Cyr"/>
        <family val="2"/>
      </rPr>
      <t>vs</t>
    </r>
    <r>
      <rPr>
        <b/>
        <sz val="10"/>
        <rFont val="Arial Cyr"/>
        <family val="2"/>
      </rPr>
      <t>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</t>
    </r>
  </si>
  <si>
    <r>
      <t>Фильтр сетчатый FVF со сливным краном,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16 бар; материал – чугун; фланцевый;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150 °СФильтр сетчатый FVF со сливным краном,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16 бар; материал – чугун; фланцевый;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150 °СФильтр сетчатый FVF со сливным краном,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16 бар; материал – чугун; фланцевый;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150 °СФильтр сетчатый FVF со сливным краном,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16 бар; материал – чугун; фланцевый;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150 °С</t>
    </r>
  </si>
  <si>
    <t>065B7726</t>
  </si>
  <si>
    <t xml:space="preserve">FVF </t>
  </si>
  <si>
    <t>PL08-FVF</t>
  </si>
  <si>
    <t>065B7727</t>
  </si>
  <si>
    <t>065B7728</t>
  </si>
  <si>
    <t>065B7729</t>
  </si>
  <si>
    <t>065B7730</t>
  </si>
  <si>
    <t>065B7731</t>
  </si>
  <si>
    <t>065B7732</t>
  </si>
  <si>
    <t>065B7733</t>
  </si>
  <si>
    <t>065B7734</t>
  </si>
  <si>
    <t>065B7735</t>
  </si>
  <si>
    <t>065B7736</t>
  </si>
  <si>
    <t>065B7737</t>
  </si>
  <si>
    <t>065B7738</t>
  </si>
  <si>
    <t>065B7739</t>
  </si>
  <si>
    <r>
      <t>Фильтр сетчатый FVF с пробкой,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16 бар; материал – чугун; фланцевый;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300 °СФильтр сетчатый FVF с пробкой,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16 бар; материал – чугун; фланцевый;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300 °СФильтр сетчатый FVF с пробкой,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16 бар; материал – чугун; фланцевый;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300 °С</t>
    </r>
  </si>
  <si>
    <t>065B7740</t>
  </si>
  <si>
    <t>065B7741</t>
  </si>
  <si>
    <t>065B7742</t>
  </si>
  <si>
    <t>065B7743</t>
  </si>
  <si>
    <t>065B7744</t>
  </si>
  <si>
    <t>065B7745</t>
  </si>
  <si>
    <t>065B7746</t>
  </si>
  <si>
    <t>065B7747</t>
  </si>
  <si>
    <t>065B7748</t>
  </si>
  <si>
    <t>065B7749</t>
  </si>
  <si>
    <t>065B7750</t>
  </si>
  <si>
    <t>065B7751</t>
  </si>
  <si>
    <t>065B7752</t>
  </si>
  <si>
    <t>065B7753</t>
  </si>
  <si>
    <r>
      <t>Фильтр сетчатый FVF с пробкой,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25 бар, фланцевый; материал – чугун;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350 °СФильтр сетчатый FVF с пробкой,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25 бар, фланцевый; материал – чугун;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350 °С</t>
    </r>
  </si>
  <si>
    <t>065B7770</t>
  </si>
  <si>
    <t>065B7771</t>
  </si>
  <si>
    <t>065B7772</t>
  </si>
  <si>
    <t>065B7773</t>
  </si>
  <si>
    <t>065B7774</t>
  </si>
  <si>
    <t>065B7775</t>
  </si>
  <si>
    <t>065B7776</t>
  </si>
  <si>
    <t>065B7777</t>
  </si>
  <si>
    <t>065B7778</t>
  </si>
  <si>
    <t>065B7779</t>
  </si>
  <si>
    <t>065B7780</t>
  </si>
  <si>
    <t>065B7781</t>
  </si>
  <si>
    <t>065B7782</t>
  </si>
  <si>
    <t>065B7783</t>
  </si>
  <si>
    <t>Магнитная вставка FVF-S для фильтров FVF</t>
  </si>
  <si>
    <t>065B7790</t>
  </si>
  <si>
    <t xml:space="preserve">FVF-M </t>
  </si>
  <si>
    <t>15–20</t>
  </si>
  <si>
    <t>065B7791</t>
  </si>
  <si>
    <t>25–32</t>
  </si>
  <si>
    <t>065B7792</t>
  </si>
  <si>
    <t>065B7793</t>
  </si>
  <si>
    <t>065B7794</t>
  </si>
  <si>
    <t>065B7795</t>
  </si>
  <si>
    <t>065B7796</t>
  </si>
  <si>
    <t>100–125</t>
  </si>
  <si>
    <t>065B7797</t>
  </si>
  <si>
    <t>065B7798</t>
  </si>
  <si>
    <t>065B7799</t>
  </si>
  <si>
    <t>065B7800</t>
  </si>
  <si>
    <r>
      <t>P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>, барP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>, бар</t>
    </r>
  </si>
  <si>
    <t>Kvs, м3/ч</t>
  </si>
  <si>
    <t xml:space="preserve">Сетка стандартная FVF-S и уплотнение для фильтров  FVF </t>
  </si>
  <si>
    <t>065B7810</t>
  </si>
  <si>
    <t xml:space="preserve">FVF-S </t>
  </si>
  <si>
    <t>065B7812</t>
  </si>
  <si>
    <t>065B7813</t>
  </si>
  <si>
    <t>065B7814</t>
  </si>
  <si>
    <t>065B7815</t>
  </si>
  <si>
    <t>065B7816</t>
  </si>
  <si>
    <t>065B7817</t>
  </si>
  <si>
    <t>065B7818</t>
  </si>
  <si>
    <t>065B7819</t>
  </si>
  <si>
    <t>065B7820</t>
  </si>
  <si>
    <t>065B7821</t>
  </si>
  <si>
    <t>065B7822</t>
  </si>
  <si>
    <t>065B7823</t>
  </si>
  <si>
    <t>Сливное устройство для фильтров FVF</t>
  </si>
  <si>
    <t>065B7802</t>
  </si>
  <si>
    <t>FVF-B</t>
  </si>
  <si>
    <t>15–50</t>
  </si>
  <si>
    <t>065B7801</t>
  </si>
  <si>
    <r>
      <t>Фильтр сетчатый Y333P со сливным краном, фланцевый для применения в системах питьевого и горячего водоснабжения; материал: для Д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40–65 мм – чугун (GG25) с эпоксидным покрытием, для Д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80–400 мм – чугун (GGG40) с эпоксидным покрытием 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100 °СФильтр сетчатый Y333P со сливным краном, фланцевый для применения в системах питьевого и горячего водоснабжения; материал: для Д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40–65 мм – чугун (GG25) с эпоксидным покрытием, для Д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80–400 мм – чугун (GGG40) с эпоксидным покрытием 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100 °С</t>
    </r>
  </si>
  <si>
    <t>149B3280</t>
  </si>
  <si>
    <t>Y333P</t>
  </si>
  <si>
    <t>149B3281</t>
  </si>
  <si>
    <t>149B3282</t>
  </si>
  <si>
    <t>149B3283</t>
  </si>
  <si>
    <t>149B3284</t>
  </si>
  <si>
    <t>149B3285</t>
  </si>
  <si>
    <t>149B3286</t>
  </si>
  <si>
    <t>149B3287</t>
  </si>
  <si>
    <t>149B3288</t>
  </si>
  <si>
    <t>149B3289</t>
  </si>
  <si>
    <t>149B3788</t>
  </si>
  <si>
    <t>149B3791</t>
  </si>
  <si>
    <r>
      <t>Фильтр сетчатый Y333 с пробкой, фланцевый для применения в системах питьевого и горячего водоснабжения; материал: для Д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40–65 мм – чугун (GG25) с эпоксидным покрытием, для Д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80–400 мм – чугун (GGG40) с эпоксидным покрытием;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100 °СФильтр сетчатый Y333 с пробкой, фланцевый для применения в системах питьевого и горячего водоснабжения; материал: для Д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40–65 мм – чугун (GG25) с эпоксидным покрытием, для Д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80–400 мм – чугун (GGG40) с эпоксидным покрытием;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100 °С</t>
    </r>
  </si>
  <si>
    <t>149B3260</t>
  </si>
  <si>
    <t>Y333</t>
  </si>
  <si>
    <t>149B3261</t>
  </si>
  <si>
    <t>149B3262</t>
  </si>
  <si>
    <t>149B3263</t>
  </si>
  <si>
    <t>149B3264</t>
  </si>
  <si>
    <t>149B3265</t>
  </si>
  <si>
    <t>149B3266</t>
  </si>
  <si>
    <t>149B3267</t>
  </si>
  <si>
    <t>149B3268</t>
  </si>
  <si>
    <t>149B3269</t>
  </si>
  <si>
    <t>149B3794</t>
  </si>
  <si>
    <t>149B3797</t>
  </si>
  <si>
    <r>
      <t>Фильтр сетчатый FVR-D со спускным краном, с внутренней резьбой; материал – латунь DZR;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130 °С</t>
    </r>
  </si>
  <si>
    <t>065B8241</t>
  </si>
  <si>
    <t>FVR-D</t>
  </si>
  <si>
    <t>065B8242</t>
  </si>
  <si>
    <t>065B8243</t>
  </si>
  <si>
    <t>065B8244</t>
  </si>
  <si>
    <t>065B8245</t>
  </si>
  <si>
    <t>065B8246</t>
  </si>
  <si>
    <r>
      <t>Фильтр сетчатый FVR с внутренней резьбой; материал – латунь DZR;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130 °С</t>
    </r>
  </si>
  <si>
    <t>065B8234</t>
  </si>
  <si>
    <t>FVR</t>
  </si>
  <si>
    <t>Rp 3/8</t>
  </si>
  <si>
    <t>065B8235</t>
  </si>
  <si>
    <t>065B8236</t>
  </si>
  <si>
    <t>065B8237</t>
  </si>
  <si>
    <t>065B8238</t>
  </si>
  <si>
    <t>065B8239</t>
  </si>
  <si>
    <t>065B8240</t>
  </si>
  <si>
    <r>
      <t>Фильтр сетчатый Y666 с внутренней резьбой; материал – нержавеющая сталь;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175 °С</t>
    </r>
  </si>
  <si>
    <t xml:space="preserve">149B5271 </t>
  </si>
  <si>
    <t>Y666</t>
  </si>
  <si>
    <t>Rp ¼</t>
  </si>
  <si>
    <t>149B5272</t>
  </si>
  <si>
    <t>149B5273</t>
  </si>
  <si>
    <t>149B5274</t>
  </si>
  <si>
    <t>149B5275</t>
  </si>
  <si>
    <t>149B5276</t>
  </si>
  <si>
    <t>149B5277</t>
  </si>
  <si>
    <t>149B5278</t>
  </si>
  <si>
    <t>8.5. Воздухоотводчики</t>
  </si>
  <si>
    <r>
      <t>Д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>, мм</t>
    </r>
  </si>
  <si>
    <r>
      <t>P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>, бар</t>
    </r>
  </si>
  <si>
    <r>
      <t>K</t>
    </r>
    <r>
      <rPr>
        <b/>
        <vertAlign val="subscript"/>
        <sz val="10"/>
        <rFont val="Arial"/>
        <family val="2"/>
      </rPr>
      <t>vs</t>
    </r>
    <r>
      <rPr>
        <b/>
        <sz val="10"/>
        <rFont val="Arial"/>
        <family val="2"/>
      </rPr>
      <t>, м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/ч</t>
    </r>
  </si>
  <si>
    <t xml:space="preserve">Цена, евро, </t>
  </si>
  <si>
    <r>
      <t>Воздухоотводчик для стояков системы отопления тип Airvent (замещает линейку Eagle) без обратного клапана; материал – латунь;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110 °С</t>
    </r>
  </si>
  <si>
    <t>065B8222</t>
  </si>
  <si>
    <r>
      <t>G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8</t>
    </r>
  </si>
  <si>
    <t>065B8223</t>
  </si>
  <si>
    <t>G½</t>
  </si>
  <si>
    <t>8.6. Осевые сильфонные компенсаторы</t>
  </si>
  <si>
    <t>Номинальное осевое 
удлинение 2δ, ммНоминальное осевое 
удлинение 2δ, ммНоминальное осевое 
удлинение 2δ, ммНоминальное осевое 
удлинение 2δ, мм</t>
  </si>
  <si>
    <t>Длина 
в свободном состоянии, ммДлина 
в свободном состоянии, ммДлина 
в свободном состоянии, ммДлина 
в свободном состоянии, мм</t>
  </si>
  <si>
    <r>
      <t>Осевой компенсатор Danfoss; материал сильфона – нержавеющая сталь; патрубки под приварку — углеродистая сталь; без гильзы;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10 бар,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300 °СОсевой компенсатор Danfoss; материал сильфона – нержавеющая сталь; патрубки под приварку — углеродистая сталь; без гильзы;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10 бар,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300 °СОсевой компенсатор Danfoss; материал сильфона – нержавеющая сталь; патрубки под приварку — углеродистая сталь; без гильзы;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10 бар,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300 °СОсевой компенсатор Danfoss; материал сильфона – нержавеющая сталь; патрубки под приварку — углеродистая сталь; без гильзы;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10 бар,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300 °С</t>
    </r>
  </si>
  <si>
    <t>193B4025</t>
  </si>
  <si>
    <t>Danfoss</t>
  </si>
  <si>
    <t>20 (±10)</t>
  </si>
  <si>
    <t>PL08-AR</t>
  </si>
  <si>
    <t>193B4026</t>
  </si>
  <si>
    <t>24 (±12)</t>
  </si>
  <si>
    <t>193B4027</t>
  </si>
  <si>
    <t>193B4028</t>
  </si>
  <si>
    <t>193B4029</t>
  </si>
  <si>
    <t>193B4030</t>
  </si>
  <si>
    <t>48 (±24)</t>
  </si>
  <si>
    <t>193B4031</t>
  </si>
  <si>
    <t>40 (±20)</t>
  </si>
  <si>
    <t>193B4032</t>
  </si>
  <si>
    <t>193B4033</t>
  </si>
  <si>
    <r>
      <t>Осевой компенсатор Danfoss; материал сильфона – нержавеющая сталь, патрубки под приварку — углеродистая сталь; с внутренней гильзой и наружным защитным кожухом;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10 бар,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300 °СОсевой компенсатор Danfoss; материал сильфона – нержавеющая сталь, патрубки под приварку — углеродистая сталь; с внутренней гильзой и наружным защитным кожухом;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10 бар,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300 °СОсевой компенсатор Danfoss; материал сильфона – нержавеющая сталь, патрубки под приварку — углеродистая сталь; с внутренней гильзой и наружным защитным кожухом;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10 бар,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300 °СОсевой компенсатор Danfoss; материал сильфона – нержавеющая сталь, патрубки под приварку — углеродистая сталь; с внутренней гильзой и наружным защитным кожухом;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10 бар,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300 °С</t>
    </r>
  </si>
  <si>
    <t>193B4000</t>
  </si>
  <si>
    <t>32 (±16)</t>
  </si>
  <si>
    <t>193B4001</t>
  </si>
  <si>
    <t>64 (±32)</t>
  </si>
  <si>
    <t>193B4002</t>
  </si>
  <si>
    <t>193B4003</t>
  </si>
  <si>
    <t>80 (±40)</t>
  </si>
  <si>
    <t>193B4004</t>
  </si>
  <si>
    <t>36 (±18)</t>
  </si>
  <si>
    <t>193B4005</t>
  </si>
  <si>
    <t>193B4006</t>
  </si>
  <si>
    <t>193B4007</t>
  </si>
  <si>
    <t>193B4008</t>
  </si>
  <si>
    <t>193B4009</t>
  </si>
  <si>
    <t>193B4010</t>
  </si>
  <si>
    <t>193B4011</t>
  </si>
  <si>
    <t>193B4012</t>
  </si>
  <si>
    <t>193B4013</t>
  </si>
  <si>
    <t>193B4014</t>
  </si>
  <si>
    <t>193B4015</t>
  </si>
  <si>
    <t>193B4016</t>
  </si>
  <si>
    <t>193B4017</t>
  </si>
  <si>
    <r>
      <t>Осевой компенсатор Danfoss; материал сильфона – нержавеющая сталь, патрубки под приварку — углеродистая сталь; с внутренней гильзой и наружным защитным кожухом;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16 бар,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300 °СОсевой компенсатор Danfoss; материал сильфона – нержавеющая сталь, патрубки под приварку — углеродистая сталь; с внутренней гильзой и наружным защитным кожухом;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16 бар,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300 °С</t>
    </r>
  </si>
  <si>
    <t>193В4018</t>
  </si>
  <si>
    <r>
      <t>64 (</t>
    </r>
    <r>
      <rPr>
        <sz val="11"/>
        <color indexed="8"/>
        <rFont val="Myriad"/>
        <family val="0"/>
      </rPr>
      <t>±</t>
    </r>
    <r>
      <rPr>
        <sz val="11"/>
        <color indexed="8"/>
        <rFont val="Calibri"/>
        <family val="2"/>
      </rPr>
      <t>32)64 (</t>
    </r>
    <r>
      <rPr>
        <sz val="11"/>
        <color indexed="8"/>
        <rFont val="Myriad"/>
        <family val="0"/>
      </rPr>
      <t>±</t>
    </r>
    <r>
      <rPr>
        <sz val="11"/>
        <color indexed="8"/>
        <rFont val="Calibri"/>
        <family val="2"/>
      </rPr>
      <t>32)</t>
    </r>
  </si>
  <si>
    <t>193В4019</t>
  </si>
  <si>
    <r>
      <t>80 (</t>
    </r>
    <r>
      <rPr>
        <sz val="11"/>
        <color indexed="8"/>
        <rFont val="Myriad"/>
        <family val="0"/>
      </rPr>
      <t>±</t>
    </r>
    <r>
      <rPr>
        <sz val="11"/>
        <color indexed="8"/>
        <rFont val="Calibri"/>
        <family val="2"/>
      </rPr>
      <t>40)80 (</t>
    </r>
    <r>
      <rPr>
        <sz val="11"/>
        <color indexed="8"/>
        <rFont val="Myriad"/>
        <family val="0"/>
      </rPr>
      <t>±</t>
    </r>
    <r>
      <rPr>
        <sz val="11"/>
        <color indexed="8"/>
        <rFont val="Calibri"/>
        <family val="2"/>
      </rPr>
      <t>40)</t>
    </r>
  </si>
  <si>
    <t>193В4020G</t>
  </si>
  <si>
    <r>
      <t>65 (</t>
    </r>
    <r>
      <rPr>
        <sz val="11"/>
        <color indexed="8"/>
        <rFont val="Myriad"/>
        <family val="0"/>
      </rPr>
      <t>±</t>
    </r>
    <r>
      <rPr>
        <sz val="11"/>
        <color indexed="8"/>
        <rFont val="Calibri"/>
        <family val="2"/>
      </rPr>
      <t>32)65 (</t>
    </r>
    <r>
      <rPr>
        <sz val="11"/>
        <color indexed="8"/>
        <rFont val="Myriad"/>
        <family val="0"/>
      </rPr>
      <t>±</t>
    </r>
    <r>
      <rPr>
        <sz val="11"/>
        <color indexed="8"/>
        <rFont val="Calibri"/>
        <family val="2"/>
      </rPr>
      <t>32)</t>
    </r>
  </si>
  <si>
    <t>193В4021G</t>
  </si>
  <si>
    <r>
      <t>70 (</t>
    </r>
    <r>
      <rPr>
        <sz val="11"/>
        <color indexed="8"/>
        <rFont val="Myriad"/>
        <family val="0"/>
      </rPr>
      <t>±</t>
    </r>
    <r>
      <rPr>
        <sz val="11"/>
        <color indexed="8"/>
        <rFont val="Calibri"/>
        <family val="2"/>
      </rPr>
      <t>35)70 (</t>
    </r>
    <r>
      <rPr>
        <sz val="11"/>
        <color indexed="8"/>
        <rFont val="Myriad"/>
        <family val="0"/>
      </rPr>
      <t>±</t>
    </r>
    <r>
      <rPr>
        <sz val="11"/>
        <color indexed="8"/>
        <rFont val="Calibri"/>
        <family val="2"/>
      </rPr>
      <t>35)</t>
    </r>
  </si>
  <si>
    <t>193В4022G</t>
  </si>
  <si>
    <r>
      <t>90 (</t>
    </r>
    <r>
      <rPr>
        <sz val="11"/>
        <color indexed="8"/>
        <rFont val="Myriad"/>
        <family val="0"/>
      </rPr>
      <t>±</t>
    </r>
    <r>
      <rPr>
        <sz val="11"/>
        <color indexed="8"/>
        <rFont val="Calibri"/>
        <family val="2"/>
      </rPr>
      <t>45)90 (</t>
    </r>
    <r>
      <rPr>
        <sz val="11"/>
        <color indexed="8"/>
        <rFont val="Myriad"/>
        <family val="0"/>
      </rPr>
      <t>±</t>
    </r>
    <r>
      <rPr>
        <sz val="11"/>
        <color indexed="8"/>
        <rFont val="Calibri"/>
        <family val="2"/>
      </rPr>
      <t>45)</t>
    </r>
  </si>
  <si>
    <t>193В4023G</t>
  </si>
  <si>
    <r>
      <t>103 (</t>
    </r>
    <r>
      <rPr>
        <sz val="11"/>
        <color indexed="8"/>
        <rFont val="Myriad"/>
        <family val="0"/>
      </rPr>
      <t>±</t>
    </r>
    <r>
      <rPr>
        <sz val="11"/>
        <color indexed="8"/>
        <rFont val="Calibri"/>
        <family val="2"/>
      </rPr>
      <t>51)103 (</t>
    </r>
    <r>
      <rPr>
        <sz val="11"/>
        <color indexed="8"/>
        <rFont val="Myriad"/>
        <family val="0"/>
      </rPr>
      <t>±</t>
    </r>
    <r>
      <rPr>
        <sz val="11"/>
        <color indexed="8"/>
        <rFont val="Calibri"/>
        <family val="2"/>
      </rPr>
      <t>51)</t>
    </r>
  </si>
  <si>
    <r>
      <t>Осевой компенсатор Danfoss; материал сильфона — нержавеющая сталь, патрубки под приварку — углеродистая сталь; с внутренней гильзой; Р</t>
    </r>
    <r>
      <rPr>
        <b/>
        <vertAlign val="subscript"/>
        <sz val="10"/>
        <rFont val="Arial Cyr"/>
        <family val="2"/>
      </rPr>
      <t xml:space="preserve">у </t>
    </r>
    <r>
      <rPr>
        <b/>
        <sz val="10"/>
        <rFont val="Arial Cyr"/>
        <family val="2"/>
      </rPr>
      <t>= 16 бар,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300 °С Осевой компенсатор Danfoss; материал сильфона — нержавеющая сталь, патрубки под приварку — углеродистая сталь; с внутренней гильзой; Р</t>
    </r>
    <r>
      <rPr>
        <b/>
        <vertAlign val="subscript"/>
        <sz val="10"/>
        <rFont val="Arial Cyr"/>
        <family val="2"/>
      </rPr>
      <t xml:space="preserve">у </t>
    </r>
    <r>
      <rPr>
        <b/>
        <sz val="10"/>
        <rFont val="Arial Cyr"/>
        <family val="2"/>
      </rPr>
      <t>= 16 бар,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300 °С </t>
    </r>
  </si>
  <si>
    <t>193B4034</t>
  </si>
  <si>
    <t>193B4035</t>
  </si>
  <si>
    <t>193B4036</t>
  </si>
  <si>
    <t>193B4037</t>
  </si>
  <si>
    <t>193B4038</t>
  </si>
  <si>
    <t>193B4039</t>
  </si>
  <si>
    <t>193B4040</t>
  </si>
  <si>
    <t>193B4041</t>
  </si>
  <si>
    <t>193B4042</t>
  </si>
  <si>
    <t>193В4043G</t>
  </si>
  <si>
    <t>65 (±32)</t>
  </si>
  <si>
    <t>193В4044G</t>
  </si>
  <si>
    <t>73 (±36)</t>
  </si>
  <si>
    <t>193В4045G</t>
  </si>
  <si>
    <t>97 (±48)</t>
  </si>
  <si>
    <t>193В4046G</t>
  </si>
  <si>
    <t>103 (±51)</t>
  </si>
  <si>
    <t>193В4047G</t>
  </si>
  <si>
    <t>193В4048G</t>
  </si>
  <si>
    <t>193В4049G</t>
  </si>
  <si>
    <t>120 (±60)</t>
  </si>
  <si>
    <t xml:space="preserve">8.7. Редукционные клапаны </t>
  </si>
  <si>
    <t xml:space="preserve">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</t>
  </si>
  <si>
    <t>Диапазон настройки давления, бар</t>
  </si>
  <si>
    <t>Заводская настройка давления, бар</t>
  </si>
  <si>
    <r>
      <t>Рекомендуемый максимальный расход через клапан        (ΔP&lt;1,5 бар),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/чРекомендуемый максимальный расход через клапан        (ΔP&lt;1,5 бар),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</t>
    </r>
  </si>
  <si>
    <r>
      <t>Клапан редукционный типа 7bis для поддержания давления «после себя», применяется в системах горячего и холодного водоснабжения, в том числе питьевого; материал корпуса — бронза;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80 °СКлапан редукционный типа 7bis для поддержания давления «после себя», применяется в системах горячего и холодного водоснабжения, в том числе питьевого; материал корпуса — бронза;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80 °С</t>
    </r>
  </si>
  <si>
    <t>149B7597</t>
  </si>
  <si>
    <t>Rp ½"</t>
  </si>
  <si>
    <t>1,0–5,0</t>
  </si>
  <si>
    <t>149B7598</t>
  </si>
  <si>
    <t>Rp ¾"</t>
  </si>
  <si>
    <t>149B7599</t>
  </si>
  <si>
    <t>Rp 1"</t>
  </si>
  <si>
    <t>149B7600</t>
  </si>
  <si>
    <t xml:space="preserve">Rp 1 ¼" </t>
  </si>
  <si>
    <t>1,0–4,0</t>
  </si>
  <si>
    <t>149B7601</t>
  </si>
  <si>
    <t>Rp 1½"</t>
  </si>
  <si>
    <t>149B7602</t>
  </si>
  <si>
    <t>Rp 2"</t>
  </si>
  <si>
    <r>
      <t>Клапан редукционный типа  11bis  для поддержания давления «после себя», применяется в системах горячего и холодного водоснабжения, в том числе питьевого; материал корпуса — бронза;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80 °СКлапан редукционный типа  11bis  для поддержания давления «после себя», применяется в системах горячего и холодного водоснабжения, в том числе питьевого; материал корпуса — бронза;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80 °С</t>
    </r>
  </si>
  <si>
    <t>149B7603</t>
  </si>
  <si>
    <t>1,0–5,5</t>
  </si>
  <si>
    <t>149B7604</t>
  </si>
  <si>
    <t>149B7605</t>
  </si>
  <si>
    <t>149B7606</t>
  </si>
  <si>
    <t>149B7607</t>
  </si>
  <si>
    <t>149B7608</t>
  </si>
  <si>
    <t xml:space="preserve">8.8. Пилотные регулирующие клапаны </t>
  </si>
  <si>
    <t>Макси-мальное давление, бар</t>
  </si>
  <si>
    <t>Сверление фланцев соответствует Ру</t>
  </si>
  <si>
    <r>
      <t>Мин. расход через клапан,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/чМин. расход через клапан,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</t>
    </r>
  </si>
  <si>
    <r>
      <t>Макс. расход через клапан,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/чМакс. расход через клапан,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</t>
    </r>
  </si>
  <si>
    <r>
      <t>Клапан пилотный регулирующий типа С101; материал: корпус — чугун, седло — нержавеющая сталь; среда — вода; Р</t>
    </r>
    <r>
      <rPr>
        <b/>
        <vertAlign val="subscript"/>
        <sz val="10"/>
        <rFont val="Arial Cyr"/>
        <family val="2"/>
      </rPr>
      <t>макс. корп.</t>
    </r>
    <r>
      <rPr>
        <b/>
        <sz val="10"/>
        <rFont val="Arial Cyr"/>
        <family val="2"/>
      </rPr>
      <t xml:space="preserve"> = 25 бар;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90 °С; монтажное положение для Ду = 65–300 мм — НА ГОРИЗОНТАЛЬНОМ ТРУБОПРОВОДЕКлапан пилотный регулирующий типа С101; материал: корпус — чугун, седло — нержавеющая сталь; среда — вода; Р</t>
    </r>
    <r>
      <rPr>
        <b/>
        <vertAlign val="subscript"/>
        <sz val="10"/>
        <rFont val="Arial Cyr"/>
        <family val="2"/>
      </rPr>
      <t>макс. корп.</t>
    </r>
    <r>
      <rPr>
        <b/>
        <sz val="10"/>
        <rFont val="Arial Cyr"/>
        <family val="2"/>
      </rPr>
      <t xml:space="preserve"> = 25 бар;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90 °С; монтажное положение для Ду = 65–300 мм — НА ГОРИЗОНТАЛЬНОМ ТРУБОПРОВОДЕ</t>
    </r>
  </si>
  <si>
    <t>149B001149</t>
  </si>
  <si>
    <t>R 1½</t>
  </si>
  <si>
    <t>PL16-RV</t>
  </si>
  <si>
    <t>149B001158</t>
  </si>
  <si>
    <t>10/16/25</t>
  </si>
  <si>
    <t>149B001175</t>
  </si>
  <si>
    <t>149B10106N</t>
  </si>
  <si>
    <t>149B10108N</t>
  </si>
  <si>
    <t>149B10110N</t>
  </si>
  <si>
    <t>10/16</t>
  </si>
  <si>
    <t>149B001285</t>
  </si>
  <si>
    <t>149B10111N</t>
  </si>
  <si>
    <t>149B001301</t>
  </si>
  <si>
    <t>149B10112N</t>
  </si>
  <si>
    <t>149B001329</t>
  </si>
  <si>
    <t>149B10114N</t>
  </si>
  <si>
    <t>149B001342</t>
  </si>
  <si>
    <t>149B001345</t>
  </si>
  <si>
    <t>149B10115N</t>
  </si>
  <si>
    <t>149B001352</t>
  </si>
  <si>
    <t>149B001354</t>
  </si>
  <si>
    <t>149B10116N</t>
  </si>
  <si>
    <t>149B001361</t>
  </si>
  <si>
    <t>149B001362</t>
  </si>
  <si>
    <t>Для заказа необходимо указать: расход через клапан, давление до клапана, давление после клапана.</t>
  </si>
  <si>
    <t xml:space="preserve">Поддерживает постоянное давление «после себя» вне зависимости от изменения водоразбора и изменения давления перед клапаном. Применяется в системах водоснабжения, в том числе питьевого. Поставляется в комплекте: основной клапан, пилотный управляющий клапан, пилотный контур. 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</si>
</sst>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GENERAL"/>
    <numFmt numFmtId="166" formatCode="0%"/>
    <numFmt numFmtId="167" formatCode="#,##0"/>
    <numFmt numFmtId="168" formatCode="0.00"/>
    <numFmt numFmtId="169" formatCode="#,##0.00"/>
    <numFmt numFmtId="170" formatCode="@"/>
    <numFmt numFmtId="171" formatCode="#,##0.00_р_."/>
    <numFmt numFmtId="172" formatCode="0"/>
    <numFmt numFmtId="173" formatCode="0.0"/>
  </numFmts>
  <fonts count="36">
    <font>
      <sz val="10"/>
      <name val="Arial"/>
      <family val="2"/>
    </font>
    <font>
      <sz val="11"/>
      <color indexed="8"/>
      <name val="Myriad"/>
      <family val="2"/>
    </font>
    <font>
      <sz val="10"/>
      <name val="Mangal"/>
      <family val="2"/>
    </font>
    <font>
      <sz val="1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u val="single"/>
      <sz val="10"/>
      <color indexed="63"/>
      <name val="Arial Cyr"/>
      <family val="2"/>
    </font>
    <font>
      <u val="single"/>
      <sz val="10"/>
      <color indexed="12"/>
      <name val="Arial Cyr"/>
      <family val="2"/>
    </font>
    <font>
      <b/>
      <sz val="10"/>
      <name val="Arial Cyr"/>
      <family val="2"/>
    </font>
    <font>
      <b/>
      <vertAlign val="subscript"/>
      <sz val="10"/>
      <name val="Arial Cyr"/>
      <family val="2"/>
    </font>
    <font>
      <b/>
      <vertAlign val="superscript"/>
      <sz val="10"/>
      <name val="Arial Cyr"/>
      <family val="2"/>
    </font>
    <font>
      <b/>
      <u val="single"/>
      <sz val="10"/>
      <color indexed="12"/>
      <name val="Arial Cyr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9"/>
      <name val="Arial Cyr"/>
      <family val="2"/>
    </font>
    <font>
      <sz val="10"/>
      <name val="Verdan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 Cyr"/>
      <family val="2"/>
    </font>
    <font>
      <sz val="22"/>
      <name val="Arial Cyr"/>
      <family val="2"/>
    </font>
    <font>
      <sz val="22"/>
      <color indexed="10"/>
      <name val="Arial Cyr"/>
      <family val="2"/>
    </font>
    <font>
      <sz val="10"/>
      <color indexed="10"/>
      <name val="Arial Cyr"/>
      <family val="2"/>
    </font>
    <font>
      <sz val="18"/>
      <color indexed="10"/>
      <name val="Arial Cyr"/>
      <family val="2"/>
    </font>
    <font>
      <b/>
      <i/>
      <sz val="10"/>
      <color indexed="10"/>
      <name val="Arial Cyr"/>
      <family val="2"/>
    </font>
    <font>
      <b/>
      <sz val="22"/>
      <name val="Arial Cyr"/>
      <family val="2"/>
    </font>
    <font>
      <vertAlign val="superscript"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vertAlign val="subscript"/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2"/>
      <color indexed="8"/>
      <name val="Arial Cyr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</fills>
  <borders count="15">
    <border>
      <left/>
      <right/>
      <top/>
      <bottom/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</borders>
  <cellStyleXfs count="6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2" fillId="0" borderId="0" applyFill="0" applyBorder="0" applyAlignment="0" applyProtection="0"/>
    <xf numFmtId="164" fontId="7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2" borderId="0" applyNumberFormat="0" applyBorder="0" applyAlignment="0" applyProtection="0"/>
    <xf numFmtId="164" fontId="1" fillId="12" borderId="0" applyNumberFormat="0" applyBorder="0" applyAlignment="0" applyProtection="0"/>
    <xf numFmtId="164" fontId="1" fillId="12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14" borderId="1" applyNumberFormat="0" applyAlignment="0" applyProtection="0"/>
    <xf numFmtId="164" fontId="2" fillId="14" borderId="1" applyNumberFormat="0" applyAlignment="0" applyProtection="0"/>
    <xf numFmtId="164" fontId="2" fillId="14" borderId="1" applyNumberFormat="0" applyAlignment="0" applyProtection="0"/>
    <xf numFmtId="164" fontId="2" fillId="14" borderId="1" applyNumberFormat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7" fontId="3" fillId="15" borderId="2">
      <alignment horizontal="right" vertical="center"/>
      <protection hidden="1"/>
    </xf>
  </cellStyleXfs>
  <cellXfs count="264">
    <xf numFmtId="164" fontId="0" fillId="0" borderId="0" xfId="0" applyAlignment="1">
      <alignment/>
    </xf>
    <xf numFmtId="164" fontId="4" fillId="0" borderId="0" xfId="0" applyFont="1" applyBorder="1" applyAlignment="1">
      <alignment vertical="center"/>
    </xf>
    <xf numFmtId="164" fontId="5" fillId="0" borderId="0" xfId="0" applyFont="1" applyAlignment="1">
      <alignment horizontal="center"/>
    </xf>
    <xf numFmtId="164" fontId="6" fillId="0" borderId="0" xfId="20" applyFont="1" applyFill="1" applyBorder="1" applyAlignment="1" applyProtection="1">
      <alignment horizontal="left" vertical="center" wrapText="1"/>
      <protection/>
    </xf>
    <xf numFmtId="164" fontId="8" fillId="0" borderId="0" xfId="0" applyFont="1" applyBorder="1" applyAlignment="1">
      <alignment/>
    </xf>
    <xf numFmtId="164" fontId="8" fillId="16" borderId="2" xfId="0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8" fillId="0" borderId="3" xfId="0" applyFont="1" applyBorder="1" applyAlignment="1">
      <alignment vertical="center"/>
    </xf>
    <xf numFmtId="164" fontId="8" fillId="0" borderId="4" xfId="0" applyFont="1" applyBorder="1" applyAlignment="1">
      <alignment vertical="center"/>
    </xf>
    <xf numFmtId="164" fontId="8" fillId="0" borderId="5" xfId="0" applyFont="1" applyBorder="1" applyAlignment="1">
      <alignment vertical="center"/>
    </xf>
    <xf numFmtId="164" fontId="3" fillId="0" borderId="2" xfId="0" applyFont="1" applyFill="1" applyBorder="1" applyAlignment="1">
      <alignment/>
    </xf>
    <xf numFmtId="164" fontId="11" fillId="0" borderId="2" xfId="20" applyFont="1" applyFill="1" applyBorder="1" applyAlignment="1" applyProtection="1">
      <alignment horizontal="center" vertical="center"/>
      <protection/>
    </xf>
    <xf numFmtId="164" fontId="11" fillId="0" borderId="2" xfId="20" applyFont="1" applyFill="1" applyBorder="1" applyAlignment="1" applyProtection="1">
      <alignment horizontal="center"/>
      <protection/>
    </xf>
    <xf numFmtId="164" fontId="3" fillId="0" borderId="2" xfId="0" applyFont="1" applyFill="1" applyBorder="1" applyAlignment="1">
      <alignment horizontal="center"/>
    </xf>
    <xf numFmtId="168" fontId="3" fillId="15" borderId="2" xfId="0" applyNumberFormat="1" applyFont="1" applyFill="1" applyBorder="1" applyAlignment="1">
      <alignment/>
    </xf>
    <xf numFmtId="164" fontId="3" fillId="0" borderId="2" xfId="0" applyFont="1" applyBorder="1" applyAlignment="1">
      <alignment horizontal="left"/>
    </xf>
    <xf numFmtId="167" fontId="3" fillId="15" borderId="2" xfId="66">
      <alignment horizontal="right" vertical="center"/>
      <protection hidden="1"/>
    </xf>
    <xf numFmtId="164" fontId="8" fillId="0" borderId="3" xfId="0" applyFont="1" applyFill="1" applyBorder="1" applyAlignment="1">
      <alignment horizontal="left" vertical="center"/>
    </xf>
    <xf numFmtId="164" fontId="8" fillId="0" borderId="4" xfId="0" applyFont="1" applyFill="1" applyBorder="1" applyAlignment="1">
      <alignment horizontal="left" vertical="center"/>
    </xf>
    <xf numFmtId="164" fontId="8" fillId="0" borderId="2" xfId="0" applyFont="1" applyFill="1" applyBorder="1" applyAlignment="1">
      <alignment horizontal="left" vertical="center" wrapText="1"/>
    </xf>
    <xf numFmtId="164" fontId="3" fillId="0" borderId="2" xfId="0" applyFont="1" applyBorder="1" applyAlignment="1">
      <alignment/>
    </xf>
    <xf numFmtId="164" fontId="8" fillId="0" borderId="5" xfId="0" applyFont="1" applyFill="1" applyBorder="1" applyAlignment="1">
      <alignment horizontal="left" vertical="center"/>
    </xf>
    <xf numFmtId="168" fontId="3" fillId="0" borderId="2" xfId="0" applyNumberFormat="1" applyFont="1" applyFill="1" applyBorder="1" applyAlignment="1">
      <alignment/>
    </xf>
    <xf numFmtId="167" fontId="3" fillId="0" borderId="2" xfId="0" applyNumberFormat="1" applyFont="1" applyFill="1" applyBorder="1" applyAlignment="1">
      <alignment horizontal="center"/>
    </xf>
    <xf numFmtId="169" fontId="3" fillId="0" borderId="2" xfId="0" applyNumberFormat="1" applyFont="1" applyFill="1" applyBorder="1" applyAlignment="1">
      <alignment/>
    </xf>
    <xf numFmtId="164" fontId="8" fillId="0" borderId="3" xfId="0" applyFont="1" applyFill="1" applyBorder="1" applyAlignment="1">
      <alignment vertical="center"/>
    </xf>
    <xf numFmtId="164" fontId="8" fillId="0" borderId="4" xfId="0" applyFont="1" applyFill="1" applyBorder="1" applyAlignment="1">
      <alignment vertical="center"/>
    </xf>
    <xf numFmtId="164" fontId="8" fillId="0" borderId="5" xfId="0" applyFont="1" applyFill="1" applyBorder="1" applyAlignment="1">
      <alignment vertical="center"/>
    </xf>
    <xf numFmtId="164" fontId="8" fillId="0" borderId="2" xfId="0" applyFont="1" applyFill="1" applyBorder="1" applyAlignment="1">
      <alignment vertical="center" wrapText="1"/>
    </xf>
    <xf numFmtId="164" fontId="0" fillId="0" borderId="2" xfId="0" applyFont="1" applyFill="1" applyBorder="1" applyAlignment="1">
      <alignment/>
    </xf>
    <xf numFmtId="164" fontId="0" fillId="0" borderId="2" xfId="0" applyFont="1" applyFill="1" applyBorder="1" applyAlignment="1">
      <alignment horizontal="center"/>
    </xf>
    <xf numFmtId="170" fontId="11" fillId="0" borderId="2" xfId="20" applyNumberFormat="1" applyFont="1" applyFill="1" applyBorder="1" applyAlignment="1" applyProtection="1">
      <alignment horizontal="center" vertical="center"/>
      <protection/>
    </xf>
    <xf numFmtId="164" fontId="12" fillId="0" borderId="3" xfId="0" applyFont="1" applyFill="1" applyBorder="1" applyAlignment="1">
      <alignment horizontal="left" vertical="center"/>
    </xf>
    <xf numFmtId="164" fontId="12" fillId="0" borderId="4" xfId="0" applyFont="1" applyFill="1" applyBorder="1" applyAlignment="1">
      <alignment horizontal="left" vertical="center"/>
    </xf>
    <xf numFmtId="164" fontId="12" fillId="0" borderId="2" xfId="0" applyFont="1" applyFill="1" applyBorder="1" applyAlignment="1">
      <alignment horizontal="left" vertical="center" wrapText="1"/>
    </xf>
    <xf numFmtId="164" fontId="0" fillId="0" borderId="2" xfId="0" applyFont="1" applyFill="1" applyBorder="1" applyAlignment="1">
      <alignment/>
    </xf>
    <xf numFmtId="164" fontId="12" fillId="0" borderId="5" xfId="0" applyFont="1" applyFill="1" applyBorder="1" applyAlignment="1">
      <alignment horizontal="left" vertical="center"/>
    </xf>
    <xf numFmtId="164" fontId="0" fillId="0" borderId="2" xfId="0" applyFill="1" applyBorder="1" applyAlignment="1">
      <alignment horizontal="center"/>
    </xf>
    <xf numFmtId="168" fontId="0" fillId="0" borderId="2" xfId="0" applyNumberFormat="1" applyFont="1" applyFill="1" applyBorder="1" applyAlignment="1">
      <alignment/>
    </xf>
    <xf numFmtId="167" fontId="0" fillId="0" borderId="2" xfId="0" applyNumberFormat="1" applyFill="1" applyBorder="1" applyAlignment="1">
      <alignment horizontal="center"/>
    </xf>
    <xf numFmtId="169" fontId="0" fillId="0" borderId="2" xfId="0" applyNumberFormat="1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11" fillId="0" borderId="0" xfId="20" applyFont="1" applyFill="1" applyBorder="1" applyAlignment="1" applyProtection="1">
      <alignment horizontal="center" vertical="center"/>
      <protection/>
    </xf>
    <xf numFmtId="170" fontId="11" fillId="0" borderId="0" xfId="2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4" fontId="3" fillId="0" borderId="0" xfId="0" applyFont="1" applyBorder="1" applyAlignment="1">
      <alignment horizontal="left"/>
    </xf>
    <xf numFmtId="164" fontId="8" fillId="0" borderId="6" xfId="0" applyFont="1" applyBorder="1" applyAlignment="1">
      <alignment/>
    </xf>
    <xf numFmtId="164" fontId="14" fillId="0" borderId="2" xfId="0" applyFont="1" applyFill="1" applyBorder="1" applyAlignment="1">
      <alignment horizontal="center"/>
    </xf>
    <xf numFmtId="168" fontId="0" fillId="0" borderId="0" xfId="0" applyNumberFormat="1" applyAlignment="1">
      <alignment/>
    </xf>
    <xf numFmtId="164" fontId="12" fillId="17" borderId="2" xfId="0" applyFont="1" applyFill="1" applyBorder="1" applyAlignment="1">
      <alignment horizontal="center" vertical="center" wrapText="1"/>
    </xf>
    <xf numFmtId="164" fontId="12" fillId="17" borderId="7" xfId="0" applyFont="1" applyFill="1" applyBorder="1" applyAlignment="1">
      <alignment horizontal="center" vertical="top" wrapText="1"/>
    </xf>
    <xf numFmtId="168" fontId="0" fillId="0" borderId="0" xfId="0" applyNumberFormat="1" applyFont="1" applyFill="1" applyAlignment="1">
      <alignment/>
    </xf>
    <xf numFmtId="164" fontId="12" fillId="17" borderId="2" xfId="0" applyFont="1" applyFill="1" applyBorder="1" applyAlignment="1">
      <alignment horizontal="center" vertical="center"/>
    </xf>
    <xf numFmtId="164" fontId="0" fillId="0" borderId="0" xfId="0" applyFont="1" applyFill="1" applyAlignment="1">
      <alignment/>
    </xf>
    <xf numFmtId="164" fontId="12" fillId="0" borderId="2" xfId="0" applyFont="1" applyFill="1" applyBorder="1" applyAlignment="1">
      <alignment horizontal="center"/>
    </xf>
    <xf numFmtId="164" fontId="15" fillId="15" borderId="2" xfId="0" applyFont="1" applyFill="1" applyBorder="1" applyAlignment="1">
      <alignment horizontal="center" vertical="top" wrapText="1"/>
    </xf>
    <xf numFmtId="164" fontId="0" fillId="15" borderId="2" xfId="0" applyFont="1" applyFill="1" applyBorder="1" applyAlignment="1">
      <alignment horizontal="center"/>
    </xf>
    <xf numFmtId="164" fontId="0" fillId="15" borderId="3" xfId="0" applyFont="1" applyFill="1" applyBorder="1" applyAlignment="1">
      <alignment horizontal="center"/>
    </xf>
    <xf numFmtId="168" fontId="0" fillId="15" borderId="2" xfId="0" applyNumberFormat="1" applyFont="1" applyFill="1" applyBorder="1" applyAlignment="1">
      <alignment horizontal="right"/>
    </xf>
    <xf numFmtId="168" fontId="0" fillId="15" borderId="2" xfId="0" applyNumberFormat="1" applyFont="1" applyFill="1" applyBorder="1" applyAlignment="1">
      <alignment/>
    </xf>
    <xf numFmtId="164" fontId="0" fillId="0" borderId="2" xfId="0" applyFont="1" applyFill="1" applyBorder="1" applyAlignment="1">
      <alignment horizontal="left"/>
    </xf>
    <xf numFmtId="164" fontId="12" fillId="0" borderId="4" xfId="0" applyFont="1" applyFill="1" applyBorder="1" applyAlignment="1">
      <alignment horizontal="left" vertical="center" wrapText="1"/>
    </xf>
    <xf numFmtId="164" fontId="12" fillId="0" borderId="5" xfId="0" applyFont="1" applyFill="1" applyBorder="1" applyAlignment="1">
      <alignment horizontal="left" vertical="center" wrapText="1"/>
    </xf>
    <xf numFmtId="168" fontId="0" fillId="15" borderId="2" xfId="0" applyNumberFormat="1" applyFill="1" applyBorder="1" applyAlignment="1">
      <alignment/>
    </xf>
    <xf numFmtId="164" fontId="12" fillId="0" borderId="0" xfId="0" applyFont="1" applyFill="1" applyBorder="1" applyAlignment="1">
      <alignment horizontal="center"/>
    </xf>
    <xf numFmtId="164" fontId="15" fillId="0" borderId="0" xfId="0" applyFont="1" applyFill="1" applyBorder="1" applyAlignment="1">
      <alignment horizontal="center" vertical="top" wrapText="1"/>
    </xf>
    <xf numFmtId="164" fontId="0" fillId="0" borderId="0" xfId="0" applyFill="1" applyBorder="1" applyAlignment="1">
      <alignment/>
    </xf>
    <xf numFmtId="168" fontId="0" fillId="0" borderId="0" xfId="0" applyNumberForma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4" fontId="8" fillId="15" borderId="3" xfId="0" applyFont="1" applyFill="1" applyBorder="1" applyAlignment="1">
      <alignment/>
    </xf>
    <xf numFmtId="164" fontId="8" fillId="15" borderId="4" xfId="0" applyFont="1" applyFill="1" applyBorder="1" applyAlignment="1">
      <alignment/>
    </xf>
    <xf numFmtId="164" fontId="0" fillId="15" borderId="4" xfId="0" applyFill="1" applyBorder="1" applyAlignment="1">
      <alignment/>
    </xf>
    <xf numFmtId="164" fontId="0" fillId="15" borderId="4" xfId="0" applyFont="1" applyFill="1" applyBorder="1" applyAlignment="1">
      <alignment horizontal="center"/>
    </xf>
    <xf numFmtId="168" fontId="0" fillId="15" borderId="4" xfId="0" applyNumberFormat="1" applyFill="1" applyBorder="1" applyAlignment="1">
      <alignment/>
    </xf>
    <xf numFmtId="164" fontId="0" fillId="15" borderId="5" xfId="0" applyFont="1" applyFill="1" applyBorder="1" applyAlignment="1">
      <alignment horizontal="left"/>
    </xf>
    <xf numFmtId="164" fontId="8" fillId="17" borderId="2" xfId="0" applyFont="1" applyFill="1" applyBorder="1" applyAlignment="1">
      <alignment horizontal="center" vertical="center" wrapText="1"/>
    </xf>
    <xf numFmtId="164" fontId="0" fillId="17" borderId="0" xfId="0" applyFont="1" applyFill="1" applyBorder="1" applyAlignment="1">
      <alignment horizontal="left"/>
    </xf>
    <xf numFmtId="164" fontId="8" fillId="15" borderId="3" xfId="0" applyFont="1" applyFill="1" applyBorder="1" applyAlignment="1">
      <alignment vertical="center" wrapText="1"/>
    </xf>
    <xf numFmtId="164" fontId="8" fillId="15" borderId="4" xfId="0" applyFont="1" applyFill="1" applyBorder="1" applyAlignment="1">
      <alignment vertical="center" wrapText="1"/>
    </xf>
    <xf numFmtId="164" fontId="8" fillId="15" borderId="5" xfId="0" applyFont="1" applyFill="1" applyBorder="1" applyAlignment="1">
      <alignment/>
    </xf>
    <xf numFmtId="164" fontId="8" fillId="15" borderId="5" xfId="0" applyFont="1" applyFill="1" applyBorder="1" applyAlignment="1">
      <alignment vertical="center" wrapText="1"/>
    </xf>
    <xf numFmtId="164" fontId="0" fillId="15" borderId="0" xfId="0" applyFont="1" applyFill="1" applyBorder="1" applyAlignment="1">
      <alignment horizontal="left"/>
    </xf>
    <xf numFmtId="164" fontId="0" fillId="15" borderId="2" xfId="0" applyFont="1" applyFill="1" applyBorder="1" applyAlignment="1">
      <alignment/>
    </xf>
    <xf numFmtId="164" fontId="11" fillId="15" borderId="2" xfId="20" applyFont="1" applyFill="1" applyBorder="1" applyAlignment="1" applyProtection="1">
      <alignment horizontal="center"/>
      <protection/>
    </xf>
    <xf numFmtId="168" fontId="0" fillId="15" borderId="2" xfId="0" applyNumberFormat="1" applyFill="1" applyBorder="1" applyAlignment="1">
      <alignment horizontal="center"/>
    </xf>
    <xf numFmtId="164" fontId="0" fillId="15" borderId="2" xfId="0" applyFont="1" applyFill="1" applyBorder="1" applyAlignment="1">
      <alignment horizontal="left"/>
    </xf>
    <xf numFmtId="164" fontId="8" fillId="15" borderId="8" xfId="0" applyFont="1" applyFill="1" applyBorder="1" applyAlignment="1">
      <alignment vertical="center"/>
    </xf>
    <xf numFmtId="164" fontId="8" fillId="15" borderId="4" xfId="0" applyFont="1" applyFill="1" applyBorder="1" applyAlignment="1">
      <alignment vertical="center"/>
    </xf>
    <xf numFmtId="164" fontId="8" fillId="15" borderId="0" xfId="0" applyFont="1" applyFill="1" applyBorder="1" applyAlignment="1">
      <alignment vertical="center" wrapText="1"/>
    </xf>
    <xf numFmtId="164" fontId="8" fillId="15" borderId="0" xfId="0" applyFont="1" applyFill="1" applyAlignment="1">
      <alignment/>
    </xf>
    <xf numFmtId="164" fontId="18" fillId="15" borderId="6" xfId="0" applyFont="1" applyFill="1" applyBorder="1" applyAlignment="1">
      <alignment horizontal="left" wrapText="1"/>
    </xf>
    <xf numFmtId="164" fontId="0" fillId="0" borderId="0" xfId="0" applyFill="1" applyAlignment="1">
      <alignment horizontal="center" wrapText="1"/>
    </xf>
    <xf numFmtId="164" fontId="8" fillId="17" borderId="9" xfId="0" applyFont="1" applyFill="1" applyBorder="1" applyAlignment="1">
      <alignment horizontal="center" vertical="center" wrapText="1"/>
    </xf>
    <xf numFmtId="171" fontId="8" fillId="17" borderId="2" xfId="0" applyNumberFormat="1" applyFont="1" applyFill="1" applyBorder="1" applyAlignment="1">
      <alignment horizontal="center" vertical="center" wrapText="1"/>
    </xf>
    <xf numFmtId="164" fontId="8" fillId="17" borderId="10" xfId="0" applyFont="1" applyFill="1" applyBorder="1" applyAlignment="1">
      <alignment horizontal="center" vertical="center" wrapText="1"/>
    </xf>
    <xf numFmtId="171" fontId="8" fillId="17" borderId="9" xfId="0" applyNumberFormat="1" applyFont="1" applyFill="1" applyBorder="1" applyAlignment="1">
      <alignment horizontal="center" vertical="center" wrapText="1"/>
    </xf>
    <xf numFmtId="164" fontId="18" fillId="0" borderId="3" xfId="0" applyFont="1" applyFill="1" applyBorder="1" applyAlignment="1">
      <alignment horizontal="left" vertical="center"/>
    </xf>
    <xf numFmtId="164" fontId="18" fillId="0" borderId="4" xfId="0" applyFont="1" applyFill="1" applyBorder="1" applyAlignment="1">
      <alignment horizontal="left" vertical="center"/>
    </xf>
    <xf numFmtId="164" fontId="18" fillId="0" borderId="5" xfId="0" applyFont="1" applyFill="1" applyBorder="1" applyAlignment="1">
      <alignment horizontal="left" vertical="center"/>
    </xf>
    <xf numFmtId="164" fontId="0" fillId="15" borderId="2" xfId="0" applyFill="1" applyBorder="1" applyAlignment="1">
      <alignment horizontal="center" wrapText="1"/>
    </xf>
    <xf numFmtId="164" fontId="0" fillId="15" borderId="2" xfId="0" applyFont="1" applyFill="1" applyBorder="1" applyAlignment="1">
      <alignment horizontal="center" wrapText="1"/>
    </xf>
    <xf numFmtId="168" fontId="0" fillId="15" borderId="2" xfId="0" applyNumberFormat="1" applyFill="1" applyBorder="1" applyAlignment="1">
      <alignment/>
    </xf>
    <xf numFmtId="164" fontId="0" fillId="15" borderId="2" xfId="0" applyFont="1" applyFill="1" applyBorder="1" applyAlignment="1">
      <alignment horizontal="center" vertical="center" wrapText="1"/>
    </xf>
    <xf numFmtId="164" fontId="18" fillId="15" borderId="3" xfId="0" applyFont="1" applyFill="1" applyBorder="1" applyAlignment="1">
      <alignment horizontal="left" vertical="center"/>
    </xf>
    <xf numFmtId="164" fontId="18" fillId="15" borderId="4" xfId="0" applyFont="1" applyFill="1" applyBorder="1" applyAlignment="1">
      <alignment horizontal="left" vertical="center"/>
    </xf>
    <xf numFmtId="164" fontId="18" fillId="15" borderId="4" xfId="0" applyFont="1" applyFill="1" applyBorder="1" applyAlignment="1">
      <alignment horizontal="left" vertical="center" wrapText="1"/>
    </xf>
    <xf numFmtId="164" fontId="18" fillId="15" borderId="5" xfId="0" applyFont="1" applyFill="1" applyBorder="1" applyAlignment="1">
      <alignment horizontal="left" vertical="center" wrapText="1"/>
    </xf>
    <xf numFmtId="164" fontId="18" fillId="15" borderId="5" xfId="0" applyFont="1" applyFill="1" applyBorder="1" applyAlignment="1">
      <alignment horizontal="left" vertical="center"/>
    </xf>
    <xf numFmtId="164" fontId="0" fillId="15" borderId="4" xfId="0" applyFill="1" applyBorder="1" applyAlignment="1">
      <alignment vertical="center"/>
    </xf>
    <xf numFmtId="164" fontId="0" fillId="15" borderId="5" xfId="0" applyFill="1" applyBorder="1" applyAlignment="1">
      <alignment vertical="center"/>
    </xf>
    <xf numFmtId="164" fontId="18" fillId="15" borderId="3" xfId="0" applyFont="1" applyFill="1" applyBorder="1" applyAlignment="1">
      <alignment horizontal="left" vertical="center" wrapText="1"/>
    </xf>
    <xf numFmtId="164" fontId="0" fillId="15" borderId="3" xfId="0" applyFill="1" applyBorder="1" applyAlignment="1">
      <alignment horizontal="center" wrapText="1"/>
    </xf>
    <xf numFmtId="164" fontId="8" fillId="15" borderId="0" xfId="0" applyFont="1" applyFill="1" applyBorder="1" applyAlignment="1">
      <alignment/>
    </xf>
    <xf numFmtId="164" fontId="8" fillId="18" borderId="2" xfId="0" applyFont="1" applyFill="1" applyBorder="1" applyAlignment="1">
      <alignment horizontal="center" vertical="center" wrapText="1"/>
    </xf>
    <xf numFmtId="164" fontId="8" fillId="0" borderId="3" xfId="0" applyFont="1" applyBorder="1" applyAlignment="1">
      <alignment/>
    </xf>
    <xf numFmtId="164" fontId="8" fillId="0" borderId="4" xfId="0" applyFont="1" applyBorder="1" applyAlignment="1">
      <alignment/>
    </xf>
    <xf numFmtId="164" fontId="8" fillId="0" borderId="2" xfId="0" applyFont="1" applyBorder="1" applyAlignment="1">
      <alignment/>
    </xf>
    <xf numFmtId="168" fontId="0" fillId="0" borderId="0" xfId="0" applyNumberFormat="1" applyFont="1" applyFill="1" applyBorder="1" applyAlignment="1">
      <alignment horizontal="right"/>
    </xf>
    <xf numFmtId="164" fontId="8" fillId="0" borderId="5" xfId="0" applyFont="1" applyBorder="1" applyAlignment="1">
      <alignment/>
    </xf>
    <xf numFmtId="168" fontId="0" fillId="0" borderId="2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64" fontId="12" fillId="0" borderId="3" xfId="0" applyFont="1" applyFill="1" applyBorder="1" applyAlignment="1">
      <alignment/>
    </xf>
    <xf numFmtId="164" fontId="12" fillId="0" borderId="4" xfId="0" applyFont="1" applyFill="1" applyBorder="1" applyAlignment="1">
      <alignment/>
    </xf>
    <xf numFmtId="164" fontId="12" fillId="0" borderId="2" xfId="0" applyFont="1" applyFill="1" applyBorder="1" applyAlignment="1">
      <alignment/>
    </xf>
    <xf numFmtId="164" fontId="12" fillId="0" borderId="5" xfId="0" applyFont="1" applyFill="1" applyBorder="1" applyAlignment="1">
      <alignment/>
    </xf>
    <xf numFmtId="164" fontId="12" fillId="0" borderId="3" xfId="0" applyFont="1" applyFill="1" applyBorder="1" applyAlignment="1">
      <alignment vertical="center"/>
    </xf>
    <xf numFmtId="164" fontId="12" fillId="0" borderId="4" xfId="0" applyFont="1" applyFill="1" applyBorder="1" applyAlignment="1">
      <alignment vertical="center"/>
    </xf>
    <xf numFmtId="164" fontId="12" fillId="0" borderId="5" xfId="0" applyFont="1" applyFill="1" applyBorder="1" applyAlignment="1">
      <alignment vertical="center"/>
    </xf>
    <xf numFmtId="164" fontId="0" fillId="0" borderId="2" xfId="0" applyBorder="1" applyAlignment="1">
      <alignment horizontal="left"/>
    </xf>
    <xf numFmtId="164" fontId="3" fillId="0" borderId="0" xfId="0" applyFont="1" applyAlignment="1">
      <alignment/>
    </xf>
    <xf numFmtId="164" fontId="22" fillId="0" borderId="0" xfId="0" applyFont="1" applyBorder="1" applyAlignment="1">
      <alignment vertical="center" wrapText="1"/>
    </xf>
    <xf numFmtId="164" fontId="8" fillId="0" borderId="6" xfId="0" applyFont="1" applyBorder="1" applyAlignment="1">
      <alignment/>
    </xf>
    <xf numFmtId="164" fontId="8" fillId="15" borderId="0" xfId="0" applyFont="1" applyFill="1" applyBorder="1" applyAlignment="1">
      <alignment horizontal="center" vertical="center" wrapText="1"/>
    </xf>
    <xf numFmtId="164" fontId="8" fillId="15" borderId="3" xfId="0" applyFont="1" applyFill="1" applyBorder="1" applyAlignment="1">
      <alignment horizontal="left" vertical="center" wrapText="1"/>
    </xf>
    <xf numFmtId="164" fontId="8" fillId="15" borderId="4" xfId="0" applyFont="1" applyFill="1" applyBorder="1" applyAlignment="1">
      <alignment horizontal="left" vertical="center" wrapText="1"/>
    </xf>
    <xf numFmtId="164" fontId="8" fillId="15" borderId="5" xfId="0" applyFont="1" applyFill="1" applyBorder="1" applyAlignment="1">
      <alignment horizontal="left" vertical="center" wrapText="1"/>
    </xf>
    <xf numFmtId="164" fontId="8" fillId="15" borderId="0" xfId="0" applyFont="1" applyFill="1" applyBorder="1" applyAlignment="1">
      <alignment horizontal="left" vertical="center" wrapText="1"/>
    </xf>
    <xf numFmtId="164" fontId="23" fillId="15" borderId="2" xfId="0" applyFont="1" applyFill="1" applyBorder="1" applyAlignment="1">
      <alignment/>
    </xf>
    <xf numFmtId="164" fontId="3" fillId="15" borderId="2" xfId="0" applyFont="1" applyFill="1" applyBorder="1" applyAlignment="1">
      <alignment horizontal="center"/>
    </xf>
    <xf numFmtId="172" fontId="0" fillId="15" borderId="0" xfId="0" applyNumberFormat="1" applyFont="1" applyFill="1" applyBorder="1" applyAlignment="1">
      <alignment horizontal="right"/>
    </xf>
    <xf numFmtId="173" fontId="3" fillId="15" borderId="2" xfId="0" applyNumberFormat="1" applyFont="1" applyFill="1" applyBorder="1" applyAlignment="1">
      <alignment horizontal="center"/>
    </xf>
    <xf numFmtId="168" fontId="0" fillId="15" borderId="0" xfId="0" applyNumberFormat="1" applyFont="1" applyFill="1" applyBorder="1" applyAlignment="1">
      <alignment horizontal="right"/>
    </xf>
    <xf numFmtId="164" fontId="0" fillId="15" borderId="2" xfId="0" applyFill="1" applyBorder="1" applyAlignment="1">
      <alignment horizontal="center"/>
    </xf>
    <xf numFmtId="164" fontId="3" fillId="15" borderId="2" xfId="0" applyFont="1" applyFill="1" applyBorder="1" applyAlignment="1">
      <alignment horizontal="right"/>
    </xf>
    <xf numFmtId="164" fontId="24" fillId="15" borderId="2" xfId="0" applyFont="1" applyFill="1" applyBorder="1" applyAlignment="1">
      <alignment/>
    </xf>
    <xf numFmtId="164" fontId="25" fillId="15" borderId="0" xfId="0" applyFont="1" applyFill="1" applyBorder="1" applyAlignment="1">
      <alignment/>
    </xf>
    <xf numFmtId="164" fontId="8" fillId="15" borderId="0" xfId="0" applyFont="1" applyFill="1" applyBorder="1" applyAlignment="1">
      <alignment horizontal="center"/>
    </xf>
    <xf numFmtId="164" fontId="3" fillId="15" borderId="0" xfId="0" applyFont="1" applyFill="1" applyBorder="1" applyAlignment="1">
      <alignment horizontal="center"/>
    </xf>
    <xf numFmtId="164" fontId="8" fillId="18" borderId="11" xfId="0" applyFont="1" applyFill="1" applyBorder="1" applyAlignment="1">
      <alignment horizontal="center" vertical="center" wrapText="1"/>
    </xf>
    <xf numFmtId="164" fontId="8" fillId="18" borderId="7" xfId="0" applyFont="1" applyFill="1" applyBorder="1" applyAlignment="1">
      <alignment horizontal="center" vertical="center" wrapText="1"/>
    </xf>
    <xf numFmtId="164" fontId="26" fillId="15" borderId="2" xfId="0" applyFont="1" applyFill="1" applyBorder="1" applyAlignment="1">
      <alignment/>
    </xf>
    <xf numFmtId="164" fontId="11" fillId="15" borderId="3" xfId="20" applyFont="1" applyFill="1" applyBorder="1" applyAlignment="1" applyProtection="1">
      <alignment horizontal="center"/>
      <protection/>
    </xf>
    <xf numFmtId="164" fontId="3" fillId="15" borderId="2" xfId="0" applyFont="1" applyFill="1" applyBorder="1" applyAlignment="1">
      <alignment horizontal="center" wrapText="1"/>
    </xf>
    <xf numFmtId="164" fontId="3" fillId="15" borderId="2" xfId="0" applyFont="1" applyFill="1" applyBorder="1" applyAlignment="1">
      <alignment horizontal="center" vertical="center" wrapText="1"/>
    </xf>
    <xf numFmtId="168" fontId="0" fillId="15" borderId="2" xfId="0" applyNumberFormat="1" applyFont="1" applyFill="1" applyBorder="1" applyAlignment="1">
      <alignment horizontal="center"/>
    </xf>
    <xf numFmtId="164" fontId="27" fillId="15" borderId="0" xfId="0" applyFont="1" applyFill="1" applyBorder="1" applyAlignment="1">
      <alignment/>
    </xf>
    <xf numFmtId="164" fontId="0" fillId="0" borderId="0" xfId="0" applyFill="1" applyAlignment="1">
      <alignment/>
    </xf>
    <xf numFmtId="164" fontId="0" fillId="15" borderId="0" xfId="0" applyFill="1" applyAlignment="1">
      <alignment/>
    </xf>
    <xf numFmtId="164" fontId="24" fillId="15" borderId="2" xfId="0" applyFont="1" applyFill="1" applyBorder="1" applyAlignment="1">
      <alignment/>
    </xf>
    <xf numFmtId="164" fontId="23" fillId="15" borderId="2" xfId="0" applyFont="1" applyFill="1" applyBorder="1" applyAlignment="1">
      <alignment/>
    </xf>
    <xf numFmtId="164" fontId="28" fillId="15" borderId="2" xfId="0" applyFont="1" applyFill="1" applyBorder="1" applyAlignment="1">
      <alignment wrapText="1"/>
    </xf>
    <xf numFmtId="164" fontId="3" fillId="15" borderId="2" xfId="0" applyFont="1" applyFill="1" applyBorder="1" applyAlignment="1">
      <alignment vertical="center" wrapText="1"/>
    </xf>
    <xf numFmtId="168" fontId="3" fillId="15" borderId="2" xfId="0" applyNumberFormat="1" applyFont="1" applyFill="1" applyBorder="1" applyAlignment="1">
      <alignment horizontal="right"/>
    </xf>
    <xf numFmtId="164" fontId="8" fillId="15" borderId="5" xfId="0" applyFont="1" applyFill="1" applyBorder="1" applyAlignment="1">
      <alignment vertical="center"/>
    </xf>
    <xf numFmtId="169" fontId="0" fillId="15" borderId="2" xfId="0" applyNumberFormat="1" applyFont="1" applyFill="1" applyBorder="1" applyAlignment="1">
      <alignment horizontal="right"/>
    </xf>
    <xf numFmtId="169" fontId="3" fillId="15" borderId="2" xfId="0" applyNumberFormat="1" applyFont="1" applyFill="1" applyBorder="1" applyAlignment="1">
      <alignment horizontal="right"/>
    </xf>
    <xf numFmtId="164" fontId="11" fillId="15" borderId="9" xfId="20" applyFont="1" applyFill="1" applyBorder="1" applyAlignment="1" applyProtection="1">
      <alignment horizontal="center"/>
      <protection/>
    </xf>
    <xf numFmtId="164" fontId="0" fillId="15" borderId="9" xfId="0" applyFont="1" applyFill="1" applyBorder="1" applyAlignment="1">
      <alignment horizontal="center"/>
    </xf>
    <xf numFmtId="164" fontId="0" fillId="15" borderId="9" xfId="0" applyFill="1" applyBorder="1" applyAlignment="1">
      <alignment horizontal="center"/>
    </xf>
    <xf numFmtId="164" fontId="0" fillId="15" borderId="12" xfId="0" applyFill="1" applyBorder="1" applyAlignment="1">
      <alignment/>
    </xf>
    <xf numFmtId="164" fontId="8" fillId="15" borderId="12" xfId="0" applyFont="1" applyFill="1" applyBorder="1" applyAlignment="1">
      <alignment horizontal="center"/>
    </xf>
    <xf numFmtId="164" fontId="0" fillId="15" borderId="12" xfId="0" applyFill="1" applyBorder="1" applyAlignment="1">
      <alignment horizontal="center"/>
    </xf>
    <xf numFmtId="169" fontId="3" fillId="15" borderId="12" xfId="0" applyNumberFormat="1" applyFont="1" applyFill="1" applyBorder="1" applyAlignment="1">
      <alignment horizontal="right"/>
    </xf>
    <xf numFmtId="164" fontId="0" fillId="15" borderId="0" xfId="0" applyFill="1" applyBorder="1" applyAlignment="1">
      <alignment/>
    </xf>
    <xf numFmtId="164" fontId="0" fillId="15" borderId="0" xfId="0" applyFill="1" applyBorder="1" applyAlignment="1">
      <alignment horizontal="center"/>
    </xf>
    <xf numFmtId="169" fontId="3" fillId="15" borderId="0" xfId="0" applyNumberFormat="1" applyFont="1" applyFill="1" applyBorder="1" applyAlignment="1">
      <alignment horizontal="right"/>
    </xf>
    <xf numFmtId="164" fontId="8" fillId="15" borderId="6" xfId="0" applyFont="1" applyFill="1" applyBorder="1" applyAlignment="1">
      <alignment horizontal="left"/>
    </xf>
    <xf numFmtId="168" fontId="3" fillId="15" borderId="0" xfId="0" applyNumberFormat="1" applyFont="1" applyFill="1" applyBorder="1" applyAlignment="1">
      <alignment horizontal="right"/>
    </xf>
    <xf numFmtId="164" fontId="3" fillId="0" borderId="0" xfId="0" applyFont="1" applyFill="1" applyAlignment="1">
      <alignment/>
    </xf>
    <xf numFmtId="164" fontId="8" fillId="18" borderId="3" xfId="0" applyFont="1" applyFill="1" applyBorder="1" applyAlignment="1">
      <alignment horizontal="center" vertical="center" wrapText="1"/>
    </xf>
    <xf numFmtId="164" fontId="8" fillId="18" borderId="5" xfId="0" applyFont="1" applyFill="1" applyBorder="1" applyAlignment="1">
      <alignment horizontal="center" vertical="center" wrapText="1"/>
    </xf>
    <xf numFmtId="164" fontId="14" fillId="15" borderId="13" xfId="0" applyFont="1" applyFill="1" applyBorder="1" applyAlignment="1">
      <alignment horizontal="center" vertical="center" wrapText="1"/>
    </xf>
    <xf numFmtId="164" fontId="3" fillId="15" borderId="5" xfId="0" applyFont="1" applyFill="1" applyBorder="1" applyAlignment="1">
      <alignment horizontal="center"/>
    </xf>
    <xf numFmtId="173" fontId="3" fillId="15" borderId="5" xfId="0" applyNumberFormat="1" applyFont="1" applyFill="1" applyBorder="1" applyAlignment="1">
      <alignment horizontal="center"/>
    </xf>
    <xf numFmtId="164" fontId="11" fillId="15" borderId="14" xfId="20" applyFont="1" applyFill="1" applyBorder="1" applyAlignment="1" applyProtection="1">
      <alignment horizontal="center"/>
      <protection/>
    </xf>
    <xf numFmtId="164" fontId="3" fillId="15" borderId="13" xfId="0" applyFont="1" applyFill="1" applyBorder="1" applyAlignment="1">
      <alignment horizontal="center" wrapText="1"/>
    </xf>
    <xf numFmtId="173" fontId="3" fillId="15" borderId="13" xfId="0" applyNumberFormat="1" applyFont="1" applyFill="1" applyBorder="1" applyAlignment="1">
      <alignment horizontal="center"/>
    </xf>
    <xf numFmtId="168" fontId="0" fillId="15" borderId="13" xfId="0" applyNumberFormat="1" applyFont="1" applyFill="1" applyBorder="1" applyAlignment="1">
      <alignment horizontal="right"/>
    </xf>
    <xf numFmtId="164" fontId="11" fillId="15" borderId="7" xfId="20" applyFont="1" applyFill="1" applyBorder="1" applyAlignment="1" applyProtection="1">
      <alignment horizontal="center"/>
      <protection/>
    </xf>
    <xf numFmtId="164" fontId="3" fillId="15" borderId="10" xfId="0" applyFont="1" applyFill="1" applyBorder="1" applyAlignment="1">
      <alignment horizontal="center" wrapText="1"/>
    </xf>
    <xf numFmtId="164" fontId="3" fillId="15" borderId="10" xfId="0" applyFont="1" applyFill="1" applyBorder="1" applyAlignment="1">
      <alignment horizontal="center" vertical="center" wrapText="1"/>
    </xf>
    <xf numFmtId="164" fontId="0" fillId="15" borderId="2" xfId="0" applyFill="1" applyBorder="1" applyAlignment="1">
      <alignment/>
    </xf>
    <xf numFmtId="164" fontId="8" fillId="15" borderId="2" xfId="0" applyFont="1" applyFill="1" applyBorder="1" applyAlignment="1">
      <alignment horizontal="center"/>
    </xf>
    <xf numFmtId="164" fontId="8" fillId="0" borderId="3" xfId="0" applyFont="1" applyFill="1" applyBorder="1" applyAlignment="1">
      <alignment vertical="center" wrapText="1"/>
    </xf>
    <xf numFmtId="164" fontId="8" fillId="0" borderId="4" xfId="0" applyFont="1" applyFill="1" applyBorder="1" applyAlignment="1">
      <alignment vertical="center" wrapText="1"/>
    </xf>
    <xf numFmtId="164" fontId="8" fillId="0" borderId="5" xfId="0" applyFont="1" applyFill="1" applyBorder="1" applyAlignment="1">
      <alignment vertical="center" wrapText="1"/>
    </xf>
    <xf numFmtId="164" fontId="0" fillId="0" borderId="2" xfId="0" applyFill="1" applyBorder="1" applyAlignment="1">
      <alignment horizontal="center" vertical="center" wrapText="1"/>
    </xf>
    <xf numFmtId="164" fontId="0" fillId="0" borderId="2" xfId="0" applyFill="1" applyBorder="1" applyAlignment="1">
      <alignment/>
    </xf>
    <xf numFmtId="168" fontId="0" fillId="0" borderId="2" xfId="0" applyNumberFormat="1" applyFill="1" applyBorder="1" applyAlignment="1">
      <alignment/>
    </xf>
    <xf numFmtId="164" fontId="3" fillId="0" borderId="2" xfId="0" applyFont="1" applyBorder="1" applyAlignment="1">
      <alignment horizontal="center"/>
    </xf>
    <xf numFmtId="168" fontId="3" fillId="0" borderId="2" xfId="0" applyNumberFormat="1" applyFont="1" applyFill="1" applyBorder="1" applyAlignment="1">
      <alignment horizontal="right"/>
    </xf>
    <xf numFmtId="172" fontId="0" fillId="15" borderId="0" xfId="0" applyNumberFormat="1" applyFill="1" applyAlignment="1">
      <alignment/>
    </xf>
    <xf numFmtId="169" fontId="3" fillId="0" borderId="2" xfId="0" applyNumberFormat="1" applyFont="1" applyFill="1" applyBorder="1" applyAlignment="1">
      <alignment horizontal="right"/>
    </xf>
    <xf numFmtId="164" fontId="12" fillId="0" borderId="3" xfId="0" applyFont="1" applyBorder="1" applyAlignment="1">
      <alignment/>
    </xf>
    <xf numFmtId="164" fontId="12" fillId="0" borderId="4" xfId="0" applyFont="1" applyBorder="1" applyAlignment="1">
      <alignment/>
    </xf>
    <xf numFmtId="164" fontId="12" fillId="0" borderId="5" xfId="0" applyFont="1" applyBorder="1" applyAlignment="1">
      <alignment/>
    </xf>
    <xf numFmtId="164" fontId="12" fillId="0" borderId="2" xfId="0" applyFont="1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center" vertical="center" wrapText="1"/>
    </xf>
    <xf numFmtId="168" fontId="0" fillId="0" borderId="2" xfId="0" applyNumberFormat="1" applyFont="1" applyFill="1" applyBorder="1" applyAlignment="1">
      <alignment horizontal="right" vertical="center" wrapText="1"/>
    </xf>
    <xf numFmtId="167" fontId="0" fillId="0" borderId="2" xfId="0" applyNumberFormat="1" applyFont="1" applyBorder="1" applyAlignment="1">
      <alignment horizontal="center" vertical="center" wrapText="1"/>
    </xf>
    <xf numFmtId="164" fontId="29" fillId="15" borderId="0" xfId="0" applyFont="1" applyFill="1" applyBorder="1" applyAlignment="1">
      <alignment horizontal="left" vertical="center" wrapText="1"/>
    </xf>
    <xf numFmtId="164" fontId="11" fillId="15" borderId="2" xfId="20" applyFont="1" applyFill="1" applyBorder="1" applyAlignment="1" applyProtection="1">
      <alignment horizontal="center" vertical="center" wrapText="1"/>
      <protection/>
    </xf>
    <xf numFmtId="164" fontId="0" fillId="0" borderId="2" xfId="0" applyFont="1" applyBorder="1" applyAlignment="1">
      <alignment vertical="center" wrapText="1"/>
    </xf>
    <xf numFmtId="168" fontId="3" fillId="15" borderId="2" xfId="0" applyNumberFormat="1" applyFont="1" applyFill="1" applyBorder="1" applyAlignment="1">
      <alignment horizontal="right" vertical="center" wrapText="1"/>
    </xf>
    <xf numFmtId="168" fontId="0" fillId="0" borderId="0" xfId="58" applyNumberFormat="1">
      <alignment/>
      <protection/>
    </xf>
    <xf numFmtId="164" fontId="8" fillId="15" borderId="2" xfId="0" applyFont="1" applyFill="1" applyBorder="1" applyAlignment="1">
      <alignment vertical="center" wrapText="1"/>
    </xf>
    <xf numFmtId="168" fontId="0" fillId="15" borderId="0" xfId="0" applyNumberFormat="1" applyFill="1" applyAlignment="1">
      <alignment/>
    </xf>
    <xf numFmtId="164" fontId="3" fillId="15" borderId="2" xfId="0" applyFont="1" applyFill="1" applyBorder="1" applyAlignment="1">
      <alignment/>
    </xf>
    <xf numFmtId="168" fontId="0" fillId="0" borderId="0" xfId="59" applyNumberFormat="1">
      <alignment/>
      <protection/>
    </xf>
    <xf numFmtId="164" fontId="8" fillId="0" borderId="2" xfId="0" applyFont="1" applyBorder="1" applyAlignment="1">
      <alignment vertical="center" wrapText="1"/>
    </xf>
    <xf numFmtId="164" fontId="8" fillId="15" borderId="2" xfId="0" applyFont="1" applyFill="1" applyBorder="1" applyAlignment="1">
      <alignment/>
    </xf>
    <xf numFmtId="164" fontId="0" fillId="0" borderId="2" xfId="0" applyBorder="1" applyAlignment="1">
      <alignment horizontal="center"/>
    </xf>
    <xf numFmtId="168" fontId="3" fillId="0" borderId="2" xfId="0" applyNumberFormat="1" applyFont="1" applyBorder="1" applyAlignment="1">
      <alignment horizontal="right"/>
    </xf>
    <xf numFmtId="168" fontId="0" fillId="0" borderId="2" xfId="0" applyNumberFormat="1" applyBorder="1" applyAlignment="1">
      <alignment horizontal="right"/>
    </xf>
    <xf numFmtId="164" fontId="8" fillId="0" borderId="2" xfId="0" applyFont="1" applyBorder="1" applyAlignment="1">
      <alignment horizontal="left"/>
    </xf>
    <xf numFmtId="164" fontId="0" fillId="0" borderId="2" xfId="0" applyBorder="1" applyAlignment="1">
      <alignment horizontal="right"/>
    </xf>
    <xf numFmtId="164" fontId="8" fillId="0" borderId="9" xfId="0" applyFont="1" applyFill="1" applyBorder="1" applyAlignment="1">
      <alignment horizontal="center"/>
    </xf>
    <xf numFmtId="164" fontId="8" fillId="0" borderId="2" xfId="0" applyFont="1" applyFill="1" applyBorder="1" applyAlignment="1">
      <alignment horizontal="left"/>
    </xf>
    <xf numFmtId="164" fontId="8" fillId="0" borderId="2" xfId="0" applyFont="1" applyFill="1" applyBorder="1" applyAlignment="1">
      <alignment/>
    </xf>
    <xf numFmtId="173" fontId="3" fillId="0" borderId="2" xfId="0" applyNumberFormat="1" applyFont="1" applyFill="1" applyBorder="1" applyAlignment="1">
      <alignment horizontal="center"/>
    </xf>
    <xf numFmtId="164" fontId="8" fillId="0" borderId="10" xfId="0" applyFont="1" applyBorder="1" applyAlignment="1">
      <alignment/>
    </xf>
    <xf numFmtId="164" fontId="12" fillId="16" borderId="2" xfId="0" applyFont="1" applyFill="1" applyBorder="1" applyAlignment="1">
      <alignment horizontal="center" vertical="center" wrapText="1"/>
    </xf>
    <xf numFmtId="164" fontId="12" fillId="16" borderId="9" xfId="0" applyFont="1" applyFill="1" applyBorder="1" applyAlignment="1">
      <alignment horizontal="center" vertical="center" wrapText="1"/>
    </xf>
    <xf numFmtId="171" fontId="12" fillId="16" borderId="2" xfId="0" applyNumberFormat="1" applyFont="1" applyFill="1" applyBorder="1" applyAlignment="1">
      <alignment horizontal="center" vertical="center" wrapText="1"/>
    </xf>
    <xf numFmtId="164" fontId="12" fillId="16" borderId="10" xfId="0" applyFont="1" applyFill="1" applyBorder="1" applyAlignment="1">
      <alignment horizontal="center" vertical="center" wrapText="1"/>
    </xf>
    <xf numFmtId="164" fontId="18" fillId="0" borderId="3" xfId="0" applyFont="1" applyFill="1" applyBorder="1" applyAlignment="1">
      <alignment horizontal="left" vertical="center" wrapText="1"/>
    </xf>
    <xf numFmtId="164" fontId="18" fillId="0" borderId="4" xfId="0" applyFont="1" applyFill="1" applyBorder="1" applyAlignment="1">
      <alignment horizontal="left" vertical="center" wrapText="1"/>
    </xf>
    <xf numFmtId="164" fontId="18" fillId="0" borderId="5" xfId="0" applyFont="1" applyFill="1" applyBorder="1" applyAlignment="1">
      <alignment horizontal="left" vertical="center" wrapText="1"/>
    </xf>
    <xf numFmtId="164" fontId="0" fillId="0" borderId="2" xfId="0" applyFont="1" applyFill="1" applyBorder="1" applyAlignment="1">
      <alignment horizontal="center" vertical="center" wrapText="1"/>
    </xf>
    <xf numFmtId="164" fontId="0" fillId="0" borderId="2" xfId="0" applyFill="1" applyBorder="1" applyAlignment="1">
      <alignment horizontal="right" vertical="center"/>
    </xf>
    <xf numFmtId="168" fontId="0" fillId="0" borderId="2" xfId="0" applyNumberFormat="1" applyFill="1" applyBorder="1" applyAlignment="1">
      <alignment horizontal="right" vertical="center"/>
    </xf>
    <xf numFmtId="164" fontId="8" fillId="0" borderId="3" xfId="0" applyFont="1" applyBorder="1" applyAlignment="1">
      <alignment wrapText="1"/>
    </xf>
    <xf numFmtId="164" fontId="8" fillId="0" borderId="4" xfId="0" applyFont="1" applyBorder="1" applyAlignment="1">
      <alignment wrapText="1"/>
    </xf>
    <xf numFmtId="164" fontId="0" fillId="0" borderId="10" xfId="0" applyBorder="1" applyAlignment="1">
      <alignment/>
    </xf>
    <xf numFmtId="164" fontId="11" fillId="0" borderId="2" xfId="20" applyFont="1" applyFill="1" applyBorder="1" applyAlignment="1" applyProtection="1">
      <alignment horizontal="center" vertical="center" wrapText="1"/>
      <protection/>
    </xf>
    <xf numFmtId="164" fontId="33" fillId="0" borderId="2" xfId="0" applyFont="1" applyBorder="1" applyAlignment="1">
      <alignment horizontal="left" vertical="center" wrapText="1"/>
    </xf>
    <xf numFmtId="164" fontId="33" fillId="0" borderId="2" xfId="0" applyFont="1" applyBorder="1" applyAlignment="1">
      <alignment horizontal="center" vertical="center" wrapText="1"/>
    </xf>
    <xf numFmtId="164" fontId="33" fillId="0" borderId="2" xfId="0" applyFont="1" applyBorder="1" applyAlignment="1">
      <alignment horizontal="center" vertical="center"/>
    </xf>
    <xf numFmtId="168" fontId="33" fillId="15" borderId="2" xfId="0" applyNumberFormat="1" applyFont="1" applyFill="1" applyBorder="1" applyAlignment="1">
      <alignment horizontal="right" vertical="center"/>
    </xf>
    <xf numFmtId="164" fontId="8" fillId="15" borderId="2" xfId="0" applyFont="1" applyFill="1" applyBorder="1" applyAlignment="1">
      <alignment horizontal="left" vertical="center" wrapText="1"/>
    </xf>
    <xf numFmtId="164" fontId="0" fillId="15" borderId="2" xfId="0" applyFill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8" fillId="15" borderId="3" xfId="0" applyFont="1" applyFill="1" applyBorder="1" applyAlignment="1">
      <alignment vertical="top" wrapText="1"/>
    </xf>
    <xf numFmtId="164" fontId="8" fillId="15" borderId="4" xfId="0" applyFont="1" applyFill="1" applyBorder="1" applyAlignment="1">
      <alignment vertical="top" wrapText="1"/>
    </xf>
    <xf numFmtId="164" fontId="8" fillId="15" borderId="5" xfId="0" applyFont="1" applyFill="1" applyBorder="1" applyAlignment="1">
      <alignment vertical="top" wrapText="1"/>
    </xf>
    <xf numFmtId="166" fontId="3" fillId="0" borderId="0" xfId="19" applyFont="1" applyFill="1" applyBorder="1" applyAlignment="1" applyProtection="1">
      <alignment/>
      <protection/>
    </xf>
    <xf numFmtId="173" fontId="0" fillId="0" borderId="0" xfId="0" applyNumberFormat="1" applyAlignment="1">
      <alignment/>
    </xf>
    <xf numFmtId="166" fontId="0" fillId="0" borderId="0" xfId="0" applyNumberFormat="1" applyAlignment="1">
      <alignment/>
    </xf>
    <xf numFmtId="170" fontId="0" fillId="0" borderId="2" xfId="0" applyNumberFormat="1" applyFont="1" applyBorder="1" applyAlignment="1">
      <alignment horizontal="center"/>
    </xf>
    <xf numFmtId="164" fontId="34" fillId="15" borderId="0" xfId="0" applyFont="1" applyFill="1" applyBorder="1" applyAlignment="1">
      <alignment/>
    </xf>
    <xf numFmtId="164" fontId="30" fillId="15" borderId="0" xfId="0" applyFont="1" applyFill="1" applyBorder="1" applyAlignment="1">
      <alignment horizontal="left" wrapText="1"/>
    </xf>
    <xf numFmtId="164" fontId="0" fillId="0" borderId="0" xfId="0" applyAlignment="1">
      <alignment vertical="top"/>
    </xf>
  </cellXfs>
  <cellStyles count="5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 2" xfId="21"/>
    <cellStyle name="20% - Акцент1 3" xfId="22"/>
    <cellStyle name="20% - Акцент1 4" xfId="23"/>
    <cellStyle name="20% - Акцент2 2" xfId="24"/>
    <cellStyle name="20% - Акцент2 3" xfId="25"/>
    <cellStyle name="20% - Акцент2 4" xfId="26"/>
    <cellStyle name="20% - Акцент3 2" xfId="27"/>
    <cellStyle name="20% - Акцент3 3" xfId="28"/>
    <cellStyle name="20% - Акцент3 4" xfId="29"/>
    <cellStyle name="20% - Акцент4 2" xfId="30"/>
    <cellStyle name="20% - Акцент4 3" xfId="31"/>
    <cellStyle name="20% - Акцент4 4" xfId="32"/>
    <cellStyle name="20% - Акцент5 2" xfId="33"/>
    <cellStyle name="20% - Акцент5 3" xfId="34"/>
    <cellStyle name="20% - Акцент5 4" xfId="35"/>
    <cellStyle name="20% - Акцент6 2" xfId="36"/>
    <cellStyle name="20% - Акцент6 3" xfId="37"/>
    <cellStyle name="20% - Акцент6 4" xfId="38"/>
    <cellStyle name="40% - Акцент1 2" xfId="39"/>
    <cellStyle name="40% - Акцент1 3" xfId="40"/>
    <cellStyle name="40% - Акцент1 4" xfId="41"/>
    <cellStyle name="40% - Акцент2 2" xfId="42"/>
    <cellStyle name="40% - Акцент2 3" xfId="43"/>
    <cellStyle name="40% - Акцент2 4" xfId="44"/>
    <cellStyle name="40% - Акцент3 2" xfId="45"/>
    <cellStyle name="40% - Акцент3 3" xfId="46"/>
    <cellStyle name="40% - Акцент3 4" xfId="47"/>
    <cellStyle name="40% - Акцент4 2" xfId="48"/>
    <cellStyle name="40% - Акцент4 3" xfId="49"/>
    <cellStyle name="40% - Акцент4 4" xfId="50"/>
    <cellStyle name="40% - Акцент5 2" xfId="51"/>
    <cellStyle name="40% - Акцент5 3" xfId="52"/>
    <cellStyle name="40% - Акцент5 4" xfId="53"/>
    <cellStyle name="40% - Акцент6 2" xfId="54"/>
    <cellStyle name="40% - Акцент6 3" xfId="55"/>
    <cellStyle name="40% - Акцент6 4" xfId="56"/>
    <cellStyle name="Navadno 2" xfId="57"/>
    <cellStyle name="Обычный 2" xfId="58"/>
    <cellStyle name="Обычный 3" xfId="59"/>
    <cellStyle name="Примечание 2" xfId="60"/>
    <cellStyle name="Примечание 3" xfId="61"/>
    <cellStyle name="Примечание 4" xfId="62"/>
    <cellStyle name="Примечание 5" xfId="63"/>
    <cellStyle name="Процентный 2" xfId="64"/>
    <cellStyle name="Процентный 2 2" xfId="65"/>
    <cellStyle name="рубли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0E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808080"/>
      <rgbColor rgb="00A6A6A6"/>
      <rgbColor rgb="00993366"/>
      <rgbColor rgb="00FFFFCC"/>
      <rgbColor rgb="00DBEEF4"/>
      <rgbColor rgb="00660066"/>
      <rgbColor rgb="00F2DCDB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BF1DE"/>
      <rgbColor rgb="00FDEADA"/>
      <rgbColor rgb="00B7DEE8"/>
      <rgbColor rgb="00E6B9B8"/>
      <rgbColor rgb="00B2B2B2"/>
      <rgbColor rgb="00FCD5B5"/>
      <rgbColor rgb="003366FF"/>
      <rgbColor rgb="0033CCCC"/>
      <rgbColor rgb="0099CC00"/>
      <rgbColor rgb="00D7E4BD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6262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0</xdr:col>
      <xdr:colOff>381000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1809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142875</xdr:rowOff>
    </xdr:from>
    <xdr:to>
      <xdr:col>0</xdr:col>
      <xdr:colOff>714375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4287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142875</xdr:rowOff>
    </xdr:from>
    <xdr:to>
      <xdr:col>0</xdr:col>
      <xdr:colOff>428625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4287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142875</xdr:rowOff>
    </xdr:from>
    <xdr:to>
      <xdr:col>0</xdr:col>
      <xdr:colOff>390525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142875</xdr:rowOff>
    </xdr:from>
    <xdr:to>
      <xdr:col>0</xdr:col>
      <xdr:colOff>390525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142875</xdr:rowOff>
    </xdr:from>
    <xdr:to>
      <xdr:col>0</xdr:col>
      <xdr:colOff>381000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4287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142875</xdr:rowOff>
    </xdr:from>
    <xdr:to>
      <xdr:col>0</xdr:col>
      <xdr:colOff>371475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4287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142875</xdr:rowOff>
    </xdr:from>
    <xdr:to>
      <xdr:col>0</xdr:col>
      <xdr:colOff>400050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287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rucoecom.danfoss.com/online/index.html" TargetMode="External" /><Relationship Id="rId2" Type="http://schemas.openxmlformats.org/officeDocument/2006/relationships/hyperlink" Target="http://rucoecom.danfoss.com/online/index.html" TargetMode="External" /><Relationship Id="rId3" Type="http://schemas.openxmlformats.org/officeDocument/2006/relationships/hyperlink" Target="http://rucoecom.danfoss.com/online/index.html" TargetMode="External" /><Relationship Id="rId4" Type="http://schemas.openxmlformats.org/officeDocument/2006/relationships/hyperlink" Target="http://rucoecom.danfoss.com/online/index.html" TargetMode="External" /><Relationship Id="rId5" Type="http://schemas.openxmlformats.org/officeDocument/2006/relationships/hyperlink" Target="http://rucoecom.danfoss.com/online/index.html" TargetMode="External" /><Relationship Id="rId6" Type="http://schemas.openxmlformats.org/officeDocument/2006/relationships/hyperlink" Target="http://rucoecom.danfoss.com/online/index.html" TargetMode="External" /><Relationship Id="rId7" Type="http://schemas.openxmlformats.org/officeDocument/2006/relationships/hyperlink" Target="http://rucoecom.danfoss.com/online/index.html" TargetMode="External" /><Relationship Id="rId8" Type="http://schemas.openxmlformats.org/officeDocument/2006/relationships/hyperlink" Target="http://rucoecom.danfoss.com/online/index.html" TargetMode="External" /><Relationship Id="rId9" Type="http://schemas.openxmlformats.org/officeDocument/2006/relationships/hyperlink" Target="http://rucoecom.danfoss.com/online/index.html" TargetMode="External" /><Relationship Id="rId10" Type="http://schemas.openxmlformats.org/officeDocument/2006/relationships/hyperlink" Target="http://rucoecom.danfoss.com/online/index.html" TargetMode="External" /><Relationship Id="rId11" Type="http://schemas.openxmlformats.org/officeDocument/2006/relationships/hyperlink" Target="http://rucoecom.danfoss.com/online/index.html" TargetMode="External" /><Relationship Id="rId12" Type="http://schemas.openxmlformats.org/officeDocument/2006/relationships/hyperlink" Target="http://rucoecom.danfoss.com/online/index.html" TargetMode="External" /><Relationship Id="rId13" Type="http://schemas.openxmlformats.org/officeDocument/2006/relationships/hyperlink" Target="http://rucoecom.danfoss.com/online/index.html" TargetMode="External" /><Relationship Id="rId14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R245"/>
  <sheetViews>
    <sheetView tabSelected="1" workbookViewId="0" topLeftCell="A1">
      <selection activeCell="A2" sqref="A2"/>
    </sheetView>
  </sheetViews>
  <sheetFormatPr defaultColWidth="9.140625" defaultRowHeight="12.75"/>
  <cols>
    <col min="1" max="1" width="8.7109375" style="0" customWidth="1"/>
    <col min="2" max="2" width="12.421875" style="0" customWidth="1"/>
    <col min="3" max="3" width="0" style="0" hidden="1" customWidth="1"/>
    <col min="4" max="4" width="21.7109375" style="0" customWidth="1"/>
    <col min="5" max="5" width="35.57421875" style="0" customWidth="1"/>
    <col min="6" max="6" width="15.28125" style="0" customWidth="1"/>
    <col min="7" max="7" width="10.421875" style="0" customWidth="1"/>
    <col min="8" max="8" width="10.8515625" style="0" customWidth="1"/>
    <col min="9" max="9" width="22.7109375" style="0" customWidth="1"/>
    <col min="10" max="10" width="12.8515625" style="0" customWidth="1"/>
    <col min="11" max="11" width="13.140625" style="0" customWidth="1"/>
    <col min="12" max="12" width="11.8515625" style="0" customWidth="1"/>
    <col min="13" max="13" width="10.140625" style="0" customWidth="1"/>
    <col min="14" max="14" width="8.7109375" style="0" customWidth="1"/>
    <col min="15" max="18" width="0" style="0" hidden="1" customWidth="1"/>
    <col min="19" max="16384" width="8.71093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43.5" customHeight="1" hidden="1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4" spans="1:11" ht="12.7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</row>
    <row r="6" spans="1:11" ht="12.75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6" ht="28.5" customHeight="1">
      <c r="A7" s="5" t="s">
        <v>4</v>
      </c>
      <c r="B7" s="5" t="s">
        <v>5</v>
      </c>
      <c r="C7" s="5"/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/>
      <c r="L7" s="6"/>
      <c r="O7" s="5" t="s">
        <v>13</v>
      </c>
      <c r="P7" s="5"/>
    </row>
    <row r="8" spans="1:16" ht="12.75">
      <c r="A8" s="5"/>
      <c r="B8" s="5"/>
      <c r="C8" s="5"/>
      <c r="D8" s="5"/>
      <c r="E8" s="5"/>
      <c r="F8" s="5"/>
      <c r="G8" s="5"/>
      <c r="H8" s="5"/>
      <c r="I8" s="5"/>
      <c r="J8" s="5" t="s">
        <v>14</v>
      </c>
      <c r="K8" s="5" t="s">
        <v>15</v>
      </c>
      <c r="L8" s="6"/>
      <c r="O8" s="5" t="s">
        <v>14</v>
      </c>
      <c r="P8" s="5" t="s">
        <v>15</v>
      </c>
    </row>
    <row r="9" spans="1:16" ht="15.75" customHeight="1">
      <c r="A9" s="7" t="s">
        <v>16</v>
      </c>
      <c r="B9" s="8"/>
      <c r="C9" s="8"/>
      <c r="D9" s="8"/>
      <c r="E9" s="8"/>
      <c r="F9" s="8"/>
      <c r="G9" s="8"/>
      <c r="H9" s="8"/>
      <c r="I9" s="8"/>
      <c r="J9" s="8"/>
      <c r="K9" s="9"/>
      <c r="L9" s="6"/>
      <c r="O9" s="8"/>
      <c r="P9" s="9"/>
    </row>
    <row r="10" spans="1:16" ht="12.75">
      <c r="A10" s="10"/>
      <c r="B10" s="11" t="str">
        <f>HYPERLINK("http://rucoecom.danfoss.com/online/index.html?cartCodes="&amp;C10,C10)</f>
        <v>065N0100G</v>
      </c>
      <c r="C10" s="12" t="s">
        <v>17</v>
      </c>
      <c r="D10" s="13" t="s">
        <v>18</v>
      </c>
      <c r="E10" s="13">
        <v>15</v>
      </c>
      <c r="F10" s="13">
        <v>40</v>
      </c>
      <c r="G10" s="13">
        <v>11</v>
      </c>
      <c r="H10" s="13">
        <v>1</v>
      </c>
      <c r="I10" s="13" t="s">
        <v>19</v>
      </c>
      <c r="J10" s="14">
        <v>31.3968</v>
      </c>
      <c r="K10" s="14">
        <v>37.048224</v>
      </c>
      <c r="L10" s="15">
        <v>1</v>
      </c>
      <c r="O10" s="16">
        <f>J10*курс!$A$1</f>
        <v>1915.2048</v>
      </c>
      <c r="P10" s="16">
        <f>O10*1.18</f>
        <v>2259.941664</v>
      </c>
    </row>
    <row r="11" spans="1:16" ht="12.75">
      <c r="A11" s="10"/>
      <c r="B11" s="11" t="str">
        <f>HYPERLINK("http://rucoecom.danfoss.com/online/index.html?cartCodes="&amp;C11,C11)</f>
        <v>065N0105G</v>
      </c>
      <c r="C11" s="12" t="s">
        <v>20</v>
      </c>
      <c r="D11" s="13" t="s">
        <v>18</v>
      </c>
      <c r="E11" s="13">
        <v>20</v>
      </c>
      <c r="F11" s="13">
        <v>40</v>
      </c>
      <c r="G11" s="13">
        <v>15</v>
      </c>
      <c r="H11" s="13">
        <v>1</v>
      </c>
      <c r="I11" s="13" t="s">
        <v>19</v>
      </c>
      <c r="J11" s="14">
        <v>31.3968</v>
      </c>
      <c r="K11" s="14">
        <v>37.048224</v>
      </c>
      <c r="L11" s="15">
        <v>1</v>
      </c>
      <c r="O11" s="16">
        <f>J11*курс!$A$1</f>
        <v>1915.2048</v>
      </c>
      <c r="P11" s="16">
        <f>O11*1.18</f>
        <v>2259.941664</v>
      </c>
    </row>
    <row r="12" spans="1:16" ht="12.75">
      <c r="A12" s="10"/>
      <c r="B12" s="11" t="str">
        <f>HYPERLINK("http://rucoecom.danfoss.com/online/index.html?cartCodes="&amp;C12,C12)</f>
        <v>065N0110G</v>
      </c>
      <c r="C12" s="12" t="s">
        <v>21</v>
      </c>
      <c r="D12" s="13" t="s">
        <v>18</v>
      </c>
      <c r="E12" s="13">
        <v>25</v>
      </c>
      <c r="F12" s="13">
        <v>40</v>
      </c>
      <c r="G12" s="13">
        <v>34</v>
      </c>
      <c r="H12" s="13">
        <v>1</v>
      </c>
      <c r="I12" s="13" t="s">
        <v>19</v>
      </c>
      <c r="J12" s="14">
        <v>34.6239</v>
      </c>
      <c r="K12" s="14">
        <v>40.856201999999996</v>
      </c>
      <c r="L12" s="15">
        <v>1</v>
      </c>
      <c r="O12" s="16">
        <f>J12*курс!$A$1</f>
        <v>2112.0579</v>
      </c>
      <c r="P12" s="16">
        <f>O12*1.18</f>
        <v>2492.2283219999995</v>
      </c>
    </row>
    <row r="13" spans="1:16" ht="12.75">
      <c r="A13" s="10"/>
      <c r="B13" s="11" t="str">
        <f>HYPERLINK("http://rucoecom.danfoss.com/online/index.html?cartCodes="&amp;C13,C13)</f>
        <v>065N0115G</v>
      </c>
      <c r="C13" s="12" t="s">
        <v>22</v>
      </c>
      <c r="D13" s="13" t="s">
        <v>18</v>
      </c>
      <c r="E13" s="13">
        <v>32</v>
      </c>
      <c r="F13" s="13">
        <v>40</v>
      </c>
      <c r="G13" s="13">
        <v>52</v>
      </c>
      <c r="H13" s="13">
        <v>1</v>
      </c>
      <c r="I13" s="13" t="s">
        <v>19</v>
      </c>
      <c r="J13" s="14">
        <v>37.618500000000004</v>
      </c>
      <c r="K13" s="14">
        <v>44.38983</v>
      </c>
      <c r="L13" s="15">
        <v>1</v>
      </c>
      <c r="O13" s="16">
        <f>J13*курс!$A$1</f>
        <v>2294.7285</v>
      </c>
      <c r="P13" s="16">
        <f>O13*1.18</f>
        <v>2707.77963</v>
      </c>
    </row>
    <row r="14" spans="1:16" ht="12.75">
      <c r="A14" s="10"/>
      <c r="B14" s="11" t="str">
        <f>HYPERLINK("http://rucoecom.danfoss.com/online/index.html?cartCodes="&amp;C14,C14)</f>
        <v>065N0120G</v>
      </c>
      <c r="C14" s="12" t="s">
        <v>23</v>
      </c>
      <c r="D14" s="13" t="s">
        <v>18</v>
      </c>
      <c r="E14" s="13">
        <v>40</v>
      </c>
      <c r="F14" s="13">
        <v>40</v>
      </c>
      <c r="G14" s="13">
        <v>96</v>
      </c>
      <c r="H14" s="13">
        <v>1</v>
      </c>
      <c r="I14" s="13" t="s">
        <v>19</v>
      </c>
      <c r="J14" s="14">
        <v>51.2058</v>
      </c>
      <c r="K14" s="14">
        <v>60.422844</v>
      </c>
      <c r="L14" s="15">
        <v>1</v>
      </c>
      <c r="O14" s="16">
        <f>J14*курс!$A$1</f>
        <v>3123.5538</v>
      </c>
      <c r="P14" s="16">
        <f>O14*1.18</f>
        <v>3685.793484</v>
      </c>
    </row>
    <row r="15" spans="1:16" ht="12.75">
      <c r="A15" s="10"/>
      <c r="B15" s="11" t="str">
        <f>HYPERLINK("http://rucoecom.danfoss.com/online/index.html?cartCodes="&amp;C15,C15)</f>
        <v>065N0125G</v>
      </c>
      <c r="C15" s="12" t="s">
        <v>24</v>
      </c>
      <c r="D15" s="13" t="s">
        <v>18</v>
      </c>
      <c r="E15" s="13">
        <v>50</v>
      </c>
      <c r="F15" s="13">
        <v>40</v>
      </c>
      <c r="G15" s="13">
        <v>184</v>
      </c>
      <c r="H15" s="13">
        <v>1</v>
      </c>
      <c r="I15" s="13" t="s">
        <v>19</v>
      </c>
      <c r="J15" s="14">
        <v>57.557700000000004</v>
      </c>
      <c r="K15" s="14">
        <v>67.918086</v>
      </c>
      <c r="L15" s="15">
        <v>1</v>
      </c>
      <c r="O15" s="16">
        <f>J15*курс!$A$1</f>
        <v>3511.0197000000003</v>
      </c>
      <c r="P15" s="16">
        <f>O15*1.18</f>
        <v>4143.003246</v>
      </c>
    </row>
    <row r="16" spans="1:16" ht="12.75">
      <c r="A16" s="10"/>
      <c r="B16" s="11" t="str">
        <f>HYPERLINK("http://rucoecom.danfoss.com/online/index.html?cartCodes="&amp;C16,C16)</f>
        <v>065N4280G</v>
      </c>
      <c r="C16" s="12" t="s">
        <v>25</v>
      </c>
      <c r="D16" s="13" t="s">
        <v>18</v>
      </c>
      <c r="E16" s="13">
        <v>65</v>
      </c>
      <c r="F16" s="13">
        <v>25</v>
      </c>
      <c r="G16" s="13">
        <v>200</v>
      </c>
      <c r="H16" s="13">
        <v>1</v>
      </c>
      <c r="I16" s="13" t="s">
        <v>26</v>
      </c>
      <c r="J16" s="14">
        <v>93.1767</v>
      </c>
      <c r="K16" s="14">
        <v>109.948506</v>
      </c>
      <c r="L16" s="15">
        <v>1</v>
      </c>
      <c r="O16" s="16">
        <f>J16*курс!$A$1</f>
        <v>5683.7787</v>
      </c>
      <c r="P16" s="16">
        <f>O16*1.18</f>
        <v>6706.858866</v>
      </c>
    </row>
    <row r="17" spans="1:16" ht="12.75">
      <c r="A17" s="10"/>
      <c r="B17" s="11" t="str">
        <f>HYPERLINK("http://rucoecom.danfoss.com/online/index.html?cartCodes="&amp;C17,C17)</f>
        <v>065N4285G</v>
      </c>
      <c r="C17" s="12" t="s">
        <v>27</v>
      </c>
      <c r="D17" s="13" t="s">
        <v>18</v>
      </c>
      <c r="E17" s="13">
        <v>80</v>
      </c>
      <c r="F17" s="13">
        <v>25</v>
      </c>
      <c r="G17" s="13">
        <v>470</v>
      </c>
      <c r="H17" s="13">
        <v>1</v>
      </c>
      <c r="I17" s="13" t="s">
        <v>26</v>
      </c>
      <c r="J17" s="14">
        <v>125.7081</v>
      </c>
      <c r="K17" s="14">
        <v>148.335558</v>
      </c>
      <c r="L17" s="15">
        <v>1</v>
      </c>
      <c r="O17" s="16">
        <f>J17*курс!$A$1</f>
        <v>7668.1941</v>
      </c>
      <c r="P17" s="16">
        <f>O17*1.18</f>
        <v>9048.469038</v>
      </c>
    </row>
    <row r="18" spans="1:16" ht="12.75">
      <c r="A18" s="10"/>
      <c r="B18" s="11" t="str">
        <f>HYPERLINK("http://rucoecom.danfoss.com/online/index.html?cartCodes="&amp;C18,C18)</f>
        <v>065N0140G</v>
      </c>
      <c r="C18" s="12" t="s">
        <v>28</v>
      </c>
      <c r="D18" s="13" t="s">
        <v>18</v>
      </c>
      <c r="E18" s="13">
        <v>100</v>
      </c>
      <c r="F18" s="13">
        <v>25</v>
      </c>
      <c r="G18" s="13">
        <v>640</v>
      </c>
      <c r="H18" s="13">
        <v>1</v>
      </c>
      <c r="I18" s="13" t="s">
        <v>26</v>
      </c>
      <c r="J18" s="14">
        <v>158.8347</v>
      </c>
      <c r="K18" s="14">
        <v>187.42494599999998</v>
      </c>
      <c r="L18" s="15">
        <v>1</v>
      </c>
      <c r="O18" s="16">
        <f>J18*курс!$A$1</f>
        <v>9688.9167</v>
      </c>
      <c r="P18" s="16">
        <f>O18*1.18</f>
        <v>11432.921706</v>
      </c>
    </row>
    <row r="19" spans="1:16" ht="12.75">
      <c r="A19" s="10"/>
      <c r="B19" s="11" t="str">
        <f>HYPERLINK("http://rucoecom.danfoss.com/online/index.html?cartCodes="&amp;C19,C19)</f>
        <v>065N0745G</v>
      </c>
      <c r="C19" s="12" t="s">
        <v>29</v>
      </c>
      <c r="D19" s="13" t="s">
        <v>18</v>
      </c>
      <c r="E19" s="13">
        <v>125</v>
      </c>
      <c r="F19" s="13">
        <v>25</v>
      </c>
      <c r="G19" s="13">
        <v>1080</v>
      </c>
      <c r="H19" s="13">
        <v>1</v>
      </c>
      <c r="I19" s="13" t="s">
        <v>26</v>
      </c>
      <c r="J19" s="14">
        <v>304.45410000000004</v>
      </c>
      <c r="K19" s="14">
        <v>359.25583800000004</v>
      </c>
      <c r="L19" s="15">
        <v>1</v>
      </c>
      <c r="O19" s="16">
        <f>J19*курс!$A$1</f>
        <v>18571.700100000002</v>
      </c>
      <c r="P19" s="16">
        <f>O19*1.18</f>
        <v>21914.606118</v>
      </c>
    </row>
    <row r="20" spans="1:16" ht="12.75">
      <c r="A20" s="10"/>
      <c r="B20" s="11" t="str">
        <f>HYPERLINK("http://rucoecom.danfoss.com/online/index.html?cartCodes="&amp;C20,C20)</f>
        <v>065N0750G</v>
      </c>
      <c r="C20" s="12" t="s">
        <v>30</v>
      </c>
      <c r="D20" s="13" t="s">
        <v>18</v>
      </c>
      <c r="E20" s="13">
        <v>150</v>
      </c>
      <c r="F20" s="13">
        <v>25</v>
      </c>
      <c r="G20" s="13">
        <v>1900</v>
      </c>
      <c r="H20" s="13">
        <v>1</v>
      </c>
      <c r="I20" s="13" t="s">
        <v>26</v>
      </c>
      <c r="J20" s="14">
        <v>470.5149</v>
      </c>
      <c r="K20" s="14">
        <v>555.207582</v>
      </c>
      <c r="L20" s="15">
        <v>1</v>
      </c>
      <c r="O20" s="16">
        <f>J20*курс!$A$1</f>
        <v>28701.408900000002</v>
      </c>
      <c r="P20" s="16">
        <f>O20*1.18</f>
        <v>33867.662502</v>
      </c>
    </row>
    <row r="21" spans="1:16" ht="12.75">
      <c r="A21" s="10"/>
      <c r="B21" s="11" t="str">
        <f>HYPERLINK("http://rucoecom.danfoss.com/online/index.html?cartCodes="&amp;C21,C21)</f>
        <v>065N0755</v>
      </c>
      <c r="C21" s="12" t="s">
        <v>31</v>
      </c>
      <c r="D21" s="13" t="s">
        <v>18</v>
      </c>
      <c r="E21" s="13">
        <v>200</v>
      </c>
      <c r="F21" s="13">
        <v>25</v>
      </c>
      <c r="G21" s="13">
        <v>2300</v>
      </c>
      <c r="H21" s="13">
        <v>1</v>
      </c>
      <c r="I21" s="13" t="s">
        <v>26</v>
      </c>
      <c r="J21" s="14">
        <v>916.8684000000001</v>
      </c>
      <c r="K21" s="14">
        <v>1081.904712</v>
      </c>
      <c r="L21" s="15">
        <v>1</v>
      </c>
      <c r="O21" s="16">
        <f>J21*курс!$A$1</f>
        <v>55928.972400000006</v>
      </c>
      <c r="P21" s="16">
        <f>O21*1.18</f>
        <v>65996.187432</v>
      </c>
    </row>
    <row r="22" spans="1:16" ht="18" customHeight="1">
      <c r="A22" s="17" t="s">
        <v>32</v>
      </c>
      <c r="B22" s="18"/>
      <c r="C22" s="18"/>
      <c r="D22" s="18"/>
      <c r="E22" s="18"/>
      <c r="F22" s="18"/>
      <c r="G22" s="18"/>
      <c r="H22" s="18"/>
      <c r="I22" s="18"/>
      <c r="J22" s="19"/>
      <c r="K22" s="19"/>
      <c r="L22" s="20"/>
      <c r="O22" s="18"/>
      <c r="P22" s="21"/>
    </row>
    <row r="23" spans="1:16" ht="12.75">
      <c r="A23" s="10"/>
      <c r="B23" s="11" t="str">
        <f>HYPERLINK("http://rucoecom.danfoss.com/online/index.html?cartCodes="&amp;C23,C23)</f>
        <v>065N0151G</v>
      </c>
      <c r="C23" s="12" t="s">
        <v>33</v>
      </c>
      <c r="D23" s="13" t="s">
        <v>34</v>
      </c>
      <c r="E23" s="13">
        <v>150</v>
      </c>
      <c r="F23" s="13">
        <v>25</v>
      </c>
      <c r="G23" s="13">
        <v>1900</v>
      </c>
      <c r="H23" s="13">
        <v>1</v>
      </c>
      <c r="I23" s="13" t="s">
        <v>26</v>
      </c>
      <c r="J23" s="22">
        <v>840.25</v>
      </c>
      <c r="K23" s="22">
        <v>991.5</v>
      </c>
      <c r="L23" s="15">
        <v>1</v>
      </c>
      <c r="O23" s="16">
        <f>J23*курс!$A$1</f>
        <v>51255.25</v>
      </c>
      <c r="P23" s="16">
        <f>O23*1.18</f>
        <v>60481.195</v>
      </c>
    </row>
    <row r="24" spans="1:16" ht="12.75">
      <c r="A24" s="10"/>
      <c r="B24" s="11" t="str">
        <f>HYPERLINK("http://rucoecom.danfoss.com/online/index.html?cartCodes="&amp;C24,C24)</f>
        <v>065N0156G</v>
      </c>
      <c r="C24" s="12" t="s">
        <v>35</v>
      </c>
      <c r="D24" s="13" t="s">
        <v>34</v>
      </c>
      <c r="E24" s="13">
        <v>200</v>
      </c>
      <c r="F24" s="13">
        <v>25</v>
      </c>
      <c r="G24" s="13">
        <v>2300</v>
      </c>
      <c r="H24" s="13">
        <v>1</v>
      </c>
      <c r="I24" s="13" t="s">
        <v>36</v>
      </c>
      <c r="J24" s="22">
        <v>1108.96</v>
      </c>
      <c r="K24" s="22">
        <v>1308.57</v>
      </c>
      <c r="L24" s="15">
        <v>1</v>
      </c>
      <c r="O24" s="16">
        <f>J24*курс!$A$1</f>
        <v>67646.56</v>
      </c>
      <c r="P24" s="16">
        <f>O24*1.18</f>
        <v>79822.9408</v>
      </c>
    </row>
    <row r="25" spans="1:16" ht="12.75">
      <c r="A25" s="10"/>
      <c r="B25" s="11" t="str">
        <f>HYPERLINK("http://rucoecom.danfoss.com/online/index.html?cartCodes="&amp;C25,C25)</f>
        <v>065N0161G</v>
      </c>
      <c r="C25" s="12" t="s">
        <v>37</v>
      </c>
      <c r="D25" s="13" t="s">
        <v>34</v>
      </c>
      <c r="E25" s="13">
        <v>250</v>
      </c>
      <c r="F25" s="13">
        <v>25</v>
      </c>
      <c r="G25" s="13">
        <v>5100</v>
      </c>
      <c r="H25" s="13">
        <v>1</v>
      </c>
      <c r="I25" s="13" t="s">
        <v>38</v>
      </c>
      <c r="J25" s="22">
        <v>2780.26</v>
      </c>
      <c r="K25" s="22">
        <v>3280.71</v>
      </c>
      <c r="L25" s="15">
        <v>1</v>
      </c>
      <c r="O25" s="16">
        <f>J25*курс!$A$1</f>
        <v>169595.86000000002</v>
      </c>
      <c r="P25" s="16">
        <f>O25*1.18</f>
        <v>200123.1148</v>
      </c>
    </row>
    <row r="26" spans="1:16" ht="12.75">
      <c r="A26" s="10"/>
      <c r="B26" s="11" t="str">
        <f>HYPERLINK("http://rucoecom.danfoss.com/online/index.html?cartCodes="&amp;C26,C26)</f>
        <v>065N0166G</v>
      </c>
      <c r="C26" s="12" t="s">
        <v>39</v>
      </c>
      <c r="D26" s="13" t="s">
        <v>34</v>
      </c>
      <c r="E26" s="13">
        <v>300</v>
      </c>
      <c r="F26" s="13">
        <v>25</v>
      </c>
      <c r="G26" s="13">
        <v>9100</v>
      </c>
      <c r="H26" s="13">
        <v>1</v>
      </c>
      <c r="I26" s="13" t="s">
        <v>38</v>
      </c>
      <c r="J26" s="22">
        <v>4564.02</v>
      </c>
      <c r="K26" s="22">
        <v>5385.54</v>
      </c>
      <c r="L26" s="15">
        <v>2</v>
      </c>
      <c r="O26" s="16">
        <f>J26*курс!$A$1</f>
        <v>278405.22000000003</v>
      </c>
      <c r="P26" s="16">
        <f>O26*1.18</f>
        <v>328518.1596</v>
      </c>
    </row>
    <row r="27" spans="1:16" ht="12.75">
      <c r="A27" s="10"/>
      <c r="B27" s="11" t="str">
        <f>HYPERLINK("http://rucoecom.danfoss.com/online/index.html?cartCodes="&amp;C27,C27)</f>
        <v>065N0171G</v>
      </c>
      <c r="C27" s="12" t="s">
        <v>40</v>
      </c>
      <c r="D27" s="13" t="s">
        <v>34</v>
      </c>
      <c r="E27" s="13">
        <v>350</v>
      </c>
      <c r="F27" s="13">
        <v>25</v>
      </c>
      <c r="G27" s="13">
        <v>7000</v>
      </c>
      <c r="H27" s="13">
        <v>1</v>
      </c>
      <c r="I27" s="13" t="s">
        <v>38</v>
      </c>
      <c r="J27" s="22">
        <v>6991.09</v>
      </c>
      <c r="K27" s="22">
        <v>8249.49</v>
      </c>
      <c r="L27" s="15">
        <v>2</v>
      </c>
      <c r="O27" s="16">
        <f>J27*курс!$A$1</f>
        <v>426456.49</v>
      </c>
      <c r="P27" s="16">
        <f>O27*1.18</f>
        <v>503218.65819999995</v>
      </c>
    </row>
    <row r="28" spans="1:16" ht="12.75">
      <c r="A28" s="10"/>
      <c r="B28" s="11" t="str">
        <f>HYPERLINK("http://rucoecom.danfoss.com/online/index.html?cartCodes="&amp;C28,C28)</f>
        <v>065N0176G</v>
      </c>
      <c r="C28" s="12" t="s">
        <v>41</v>
      </c>
      <c r="D28" s="13" t="s">
        <v>34</v>
      </c>
      <c r="E28" s="13">
        <v>400</v>
      </c>
      <c r="F28" s="13">
        <v>25</v>
      </c>
      <c r="G28" s="23">
        <v>10400</v>
      </c>
      <c r="H28" s="13">
        <v>1</v>
      </c>
      <c r="I28" s="13" t="s">
        <v>38</v>
      </c>
      <c r="J28" s="24">
        <v>11957.51</v>
      </c>
      <c r="K28" s="24">
        <v>14109.86</v>
      </c>
      <c r="L28" s="15">
        <v>2</v>
      </c>
      <c r="O28" s="16">
        <f>J28*курс!$A$1</f>
        <v>729408.11</v>
      </c>
      <c r="P28" s="16">
        <f>O28*1.18</f>
        <v>860701.5697999999</v>
      </c>
    </row>
    <row r="29" spans="1:16" ht="12.75">
      <c r="A29" s="10"/>
      <c r="B29" s="11" t="str">
        <f>HYPERLINK("http://rucoecom.danfoss.com/online/index.html?cartCodes="&amp;C29,C29)</f>
        <v>065N0181G</v>
      </c>
      <c r="C29" s="12" t="s">
        <v>42</v>
      </c>
      <c r="D29" s="13" t="s">
        <v>34</v>
      </c>
      <c r="E29" s="13">
        <v>500</v>
      </c>
      <c r="F29" s="13">
        <v>25</v>
      </c>
      <c r="G29" s="23">
        <v>23700</v>
      </c>
      <c r="H29" s="13">
        <v>1</v>
      </c>
      <c r="I29" s="13" t="s">
        <v>38</v>
      </c>
      <c r="J29" s="24">
        <v>22423.55</v>
      </c>
      <c r="K29" s="24">
        <v>26459.79</v>
      </c>
      <c r="L29" s="15">
        <v>2</v>
      </c>
      <c r="O29" s="16">
        <f>J29*курс!$A$1</f>
        <v>1367836.55</v>
      </c>
      <c r="P29" s="16">
        <f>O29*1.18</f>
        <v>1614047.129</v>
      </c>
    </row>
    <row r="30" spans="1:16" ht="12.75">
      <c r="A30" s="10"/>
      <c r="B30" s="11" t="str">
        <f>HYPERLINK("http://rucoecom.danfoss.com/online/index.html?cartCodes="&amp;C30,C30)</f>
        <v>065N0186G</v>
      </c>
      <c r="C30" s="12" t="s">
        <v>43</v>
      </c>
      <c r="D30" s="13" t="s">
        <v>34</v>
      </c>
      <c r="E30" s="13">
        <v>600</v>
      </c>
      <c r="F30" s="13">
        <v>25</v>
      </c>
      <c r="G30" s="23">
        <v>14300</v>
      </c>
      <c r="H30" s="13">
        <v>1</v>
      </c>
      <c r="I30" s="13" t="s">
        <v>38</v>
      </c>
      <c r="J30" s="24">
        <v>26378.84</v>
      </c>
      <c r="K30" s="24">
        <v>31127.03</v>
      </c>
      <c r="L30" s="15">
        <v>2</v>
      </c>
      <c r="O30" s="16">
        <f>J30*курс!$A$1</f>
        <v>1609109.24</v>
      </c>
      <c r="P30" s="16">
        <f>O30*1.18</f>
        <v>1898748.9031999998</v>
      </c>
    </row>
    <row r="31" spans="1:16" ht="17.25" customHeight="1">
      <c r="A31" s="25" t="s">
        <v>44</v>
      </c>
      <c r="B31" s="26"/>
      <c r="C31" s="26"/>
      <c r="D31" s="26"/>
      <c r="E31" s="26"/>
      <c r="F31" s="26"/>
      <c r="G31" s="26"/>
      <c r="H31" s="26"/>
      <c r="I31" s="26"/>
      <c r="J31" s="26"/>
      <c r="K31" s="27"/>
      <c r="L31" s="20"/>
      <c r="O31" s="26"/>
      <c r="P31" s="27"/>
    </row>
    <row r="32" spans="1:16" ht="12.75">
      <c r="A32" s="10"/>
      <c r="B32" s="11" t="str">
        <f>HYPERLINK("http://rucoecom.danfoss.com/online/index.html?cartCodes="&amp;C32,C32)</f>
        <v>065N0300G</v>
      </c>
      <c r="C32" s="12" t="s">
        <v>45</v>
      </c>
      <c r="D32" s="13" t="s">
        <v>46</v>
      </c>
      <c r="E32" s="13">
        <v>15</v>
      </c>
      <c r="F32" s="13">
        <v>40</v>
      </c>
      <c r="G32" s="13">
        <v>11</v>
      </c>
      <c r="H32" s="13">
        <v>1</v>
      </c>
      <c r="I32" s="13" t="s">
        <v>19</v>
      </c>
      <c r="J32" s="14">
        <v>52.0707</v>
      </c>
      <c r="K32" s="14">
        <v>61.443426</v>
      </c>
      <c r="L32" s="15">
        <v>1</v>
      </c>
      <c r="O32" s="16">
        <f>J32*курс!$A$1</f>
        <v>3176.3127</v>
      </c>
      <c r="P32" s="16">
        <f>O32*1.18</f>
        <v>3748.048986</v>
      </c>
    </row>
    <row r="33" spans="1:16" ht="12.75">
      <c r="A33" s="10"/>
      <c r="B33" s="11" t="str">
        <f>HYPERLINK("http://rucoecom.danfoss.com/online/index.html?cartCodes="&amp;C33,C33)</f>
        <v>065N0305G</v>
      </c>
      <c r="C33" s="12" t="s">
        <v>47</v>
      </c>
      <c r="D33" s="13" t="s">
        <v>46</v>
      </c>
      <c r="E33" s="13">
        <v>20</v>
      </c>
      <c r="F33" s="13">
        <v>40</v>
      </c>
      <c r="G33" s="13">
        <v>15</v>
      </c>
      <c r="H33" s="13">
        <v>1</v>
      </c>
      <c r="I33" s="13" t="s">
        <v>19</v>
      </c>
      <c r="J33" s="14">
        <v>59.67810000000001</v>
      </c>
      <c r="K33" s="14">
        <v>70.420158</v>
      </c>
      <c r="L33" s="15">
        <v>1</v>
      </c>
      <c r="O33" s="16">
        <f>J33*курс!$A$1</f>
        <v>3640.3641000000007</v>
      </c>
      <c r="P33" s="16">
        <f>O33*1.18</f>
        <v>4295.629638</v>
      </c>
    </row>
    <row r="34" spans="1:16" ht="12.75">
      <c r="A34" s="10"/>
      <c r="B34" s="11" t="str">
        <f>HYPERLINK("http://rucoecom.danfoss.com/online/index.html?cartCodes="&amp;C34,C34)</f>
        <v>065N0310G</v>
      </c>
      <c r="C34" s="12" t="s">
        <v>48</v>
      </c>
      <c r="D34" s="13" t="s">
        <v>46</v>
      </c>
      <c r="E34" s="13">
        <v>25</v>
      </c>
      <c r="F34" s="13">
        <v>40</v>
      </c>
      <c r="G34" s="13">
        <v>34</v>
      </c>
      <c r="H34" s="13">
        <v>1</v>
      </c>
      <c r="I34" s="13" t="s">
        <v>19</v>
      </c>
      <c r="J34" s="14">
        <v>61.389300000000006</v>
      </c>
      <c r="K34" s="14">
        <v>72.439374</v>
      </c>
      <c r="L34" s="15">
        <v>1</v>
      </c>
      <c r="O34" s="16">
        <f>J34*курс!$A$1</f>
        <v>3744.7473000000005</v>
      </c>
      <c r="P34" s="16">
        <f>O34*1.18</f>
        <v>4418.801814</v>
      </c>
    </row>
    <row r="35" spans="1:16" ht="12.75">
      <c r="A35" s="10"/>
      <c r="B35" s="11" t="str">
        <f>HYPERLINK("http://rucoecom.danfoss.com/online/index.html?cartCodes="&amp;C35,C35)</f>
        <v>065N0315G</v>
      </c>
      <c r="C35" s="12" t="s">
        <v>49</v>
      </c>
      <c r="D35" s="13" t="s">
        <v>46</v>
      </c>
      <c r="E35" s="13">
        <v>32</v>
      </c>
      <c r="F35" s="13">
        <v>40</v>
      </c>
      <c r="G35" s="13">
        <v>52</v>
      </c>
      <c r="H35" s="13">
        <v>1</v>
      </c>
      <c r="I35" s="13" t="s">
        <v>19</v>
      </c>
      <c r="J35" s="14">
        <v>66.8949</v>
      </c>
      <c r="K35" s="14">
        <v>78.93598200000001</v>
      </c>
      <c r="L35" s="15">
        <v>1</v>
      </c>
      <c r="O35" s="16">
        <f>J35*курс!$A$1</f>
        <v>4080.5889000000006</v>
      </c>
      <c r="P35" s="16">
        <f>O35*1.18</f>
        <v>4815.094902000001</v>
      </c>
    </row>
    <row r="36" spans="1:16" ht="12.75">
      <c r="A36" s="10"/>
      <c r="B36" s="11" t="str">
        <f>HYPERLINK("http://rucoecom.danfoss.com/online/index.html?cartCodes="&amp;C36,C36)</f>
        <v>065N0320G</v>
      </c>
      <c r="C36" s="12" t="s">
        <v>50</v>
      </c>
      <c r="D36" s="13" t="s">
        <v>46</v>
      </c>
      <c r="E36" s="13">
        <v>40</v>
      </c>
      <c r="F36" s="13">
        <v>40</v>
      </c>
      <c r="G36" s="13">
        <v>96</v>
      </c>
      <c r="H36" s="13">
        <v>1</v>
      </c>
      <c r="I36" s="13" t="s">
        <v>19</v>
      </c>
      <c r="J36" s="14">
        <v>92.93490000000001</v>
      </c>
      <c r="K36" s="14">
        <v>109.663182</v>
      </c>
      <c r="L36" s="15">
        <v>1</v>
      </c>
      <c r="O36" s="16">
        <f>J36*курс!$A$1</f>
        <v>5669.028900000001</v>
      </c>
      <c r="P36" s="16">
        <f>O36*1.18</f>
        <v>6689.454102000001</v>
      </c>
    </row>
    <row r="37" spans="1:16" ht="12.75">
      <c r="A37" s="10"/>
      <c r="B37" s="11" t="str">
        <f>HYPERLINK("http://rucoecom.danfoss.com/online/index.html?cartCodes="&amp;C37,C37)</f>
        <v>065N0325G</v>
      </c>
      <c r="C37" s="12" t="s">
        <v>51</v>
      </c>
      <c r="D37" s="13" t="s">
        <v>46</v>
      </c>
      <c r="E37" s="13">
        <v>50</v>
      </c>
      <c r="F37" s="13">
        <v>40</v>
      </c>
      <c r="G37" s="13">
        <v>184</v>
      </c>
      <c r="H37" s="13">
        <v>1</v>
      </c>
      <c r="I37" s="13" t="s">
        <v>19</v>
      </c>
      <c r="J37" s="14">
        <v>104.7831</v>
      </c>
      <c r="K37" s="14">
        <v>123.644058</v>
      </c>
      <c r="L37" s="15">
        <v>1</v>
      </c>
      <c r="O37" s="16">
        <f>J37*курс!$A$1</f>
        <v>6391.7691</v>
      </c>
      <c r="P37" s="16">
        <f>O37*1.18</f>
        <v>7542.2875380000005</v>
      </c>
    </row>
    <row r="38" spans="1:16" ht="12.75">
      <c r="A38" s="10"/>
      <c r="B38" s="11" t="str">
        <f>HYPERLINK("http://rucoecom.danfoss.com/online/index.html?cartCodes="&amp;C38,C38)</f>
        <v>065N4281G</v>
      </c>
      <c r="C38" s="12" t="s">
        <v>52</v>
      </c>
      <c r="D38" s="13" t="s">
        <v>46</v>
      </c>
      <c r="E38" s="13">
        <v>65</v>
      </c>
      <c r="F38" s="13">
        <v>25</v>
      </c>
      <c r="G38" s="13">
        <v>200</v>
      </c>
      <c r="H38" s="13">
        <v>1</v>
      </c>
      <c r="I38" s="13" t="s">
        <v>26</v>
      </c>
      <c r="J38" s="14">
        <v>147.21</v>
      </c>
      <c r="K38" s="14">
        <v>173.71</v>
      </c>
      <c r="L38" s="15">
        <v>1</v>
      </c>
      <c r="O38" s="16">
        <f>J38*курс!$A$1</f>
        <v>8979.810000000001</v>
      </c>
      <c r="P38" s="16">
        <f>O38*1.18</f>
        <v>10596.1758</v>
      </c>
    </row>
    <row r="39" spans="1:16" ht="12.75">
      <c r="A39" s="10"/>
      <c r="B39" s="11" t="str">
        <f>HYPERLINK("http://rucoecom.danfoss.com/online/index.html?cartCodes="&amp;C39,C39)</f>
        <v>065N4286G</v>
      </c>
      <c r="C39" s="12" t="s">
        <v>53</v>
      </c>
      <c r="D39" s="13" t="s">
        <v>46</v>
      </c>
      <c r="E39" s="13">
        <v>80</v>
      </c>
      <c r="F39" s="13">
        <v>25</v>
      </c>
      <c r="G39" s="13">
        <v>470</v>
      </c>
      <c r="H39" s="13">
        <v>1</v>
      </c>
      <c r="I39" s="13" t="s">
        <v>26</v>
      </c>
      <c r="J39" s="14">
        <v>180.95</v>
      </c>
      <c r="K39" s="14">
        <v>213.52</v>
      </c>
      <c r="L39" s="15">
        <v>1</v>
      </c>
      <c r="O39" s="16">
        <f>J39*курс!$A$1</f>
        <v>11037.949999999999</v>
      </c>
      <c r="P39" s="16">
        <f>O39*1.18</f>
        <v>13024.780999999997</v>
      </c>
    </row>
    <row r="40" spans="1:16" ht="12.75">
      <c r="A40" s="10"/>
      <c r="B40" s="11" t="str">
        <f>HYPERLINK("http://rucoecom.danfoss.com/online/index.html?cartCodes="&amp;C40,C40)</f>
        <v>065N0340G</v>
      </c>
      <c r="C40" s="12" t="s">
        <v>54</v>
      </c>
      <c r="D40" s="13" t="s">
        <v>46</v>
      </c>
      <c r="E40" s="13">
        <v>100</v>
      </c>
      <c r="F40" s="13">
        <v>25</v>
      </c>
      <c r="G40" s="13">
        <v>640</v>
      </c>
      <c r="H40" s="13">
        <v>1</v>
      </c>
      <c r="I40" s="13" t="s">
        <v>26</v>
      </c>
      <c r="J40" s="14">
        <v>257.71</v>
      </c>
      <c r="K40" s="14">
        <v>304.1</v>
      </c>
      <c r="L40" s="15">
        <v>1</v>
      </c>
      <c r="O40" s="16">
        <f>J40*курс!$A$1</f>
        <v>15720.31</v>
      </c>
      <c r="P40" s="16">
        <f>O40*1.18</f>
        <v>18549.965799999998</v>
      </c>
    </row>
    <row r="41" spans="1:16" ht="12.75">
      <c r="A41" s="10"/>
      <c r="B41" s="11" t="str">
        <f>HYPERLINK("http://rucoecom.danfoss.com/online/index.html?cartCodes="&amp;C41,C41)</f>
        <v>065N0945G</v>
      </c>
      <c r="C41" s="12" t="s">
        <v>55</v>
      </c>
      <c r="D41" s="13" t="s">
        <v>46</v>
      </c>
      <c r="E41" s="13">
        <v>125</v>
      </c>
      <c r="F41" s="13">
        <v>25</v>
      </c>
      <c r="G41" s="13">
        <v>1080</v>
      </c>
      <c r="H41" s="13">
        <v>1</v>
      </c>
      <c r="I41" s="13" t="s">
        <v>26</v>
      </c>
      <c r="J41" s="14">
        <v>453.29</v>
      </c>
      <c r="K41" s="14">
        <v>534.88</v>
      </c>
      <c r="L41" s="15">
        <v>1</v>
      </c>
      <c r="O41" s="16">
        <f>J41*курс!$A$1</f>
        <v>27650.690000000002</v>
      </c>
      <c r="P41" s="16">
        <f>O41*1.18</f>
        <v>32627.8142</v>
      </c>
    </row>
    <row r="42" spans="1:16" ht="12.75">
      <c r="A42" s="10"/>
      <c r="B42" s="11" t="str">
        <f>HYPERLINK("http://rucoecom.danfoss.com/online/index.html?cartCodes="&amp;C42,C42)</f>
        <v>065N0950G</v>
      </c>
      <c r="C42" s="12" t="s">
        <v>56</v>
      </c>
      <c r="D42" s="13" t="s">
        <v>46</v>
      </c>
      <c r="E42" s="13">
        <v>150</v>
      </c>
      <c r="F42" s="13">
        <v>25</v>
      </c>
      <c r="G42" s="13">
        <v>1900</v>
      </c>
      <c r="H42" s="13">
        <v>1</v>
      </c>
      <c r="I42" s="13" t="s">
        <v>26</v>
      </c>
      <c r="J42" s="14">
        <v>748.91</v>
      </c>
      <c r="K42" s="14">
        <v>883.71</v>
      </c>
      <c r="L42" s="15">
        <v>1</v>
      </c>
      <c r="O42" s="16">
        <f>J42*курс!$A$1</f>
        <v>45683.509999999995</v>
      </c>
      <c r="P42" s="16">
        <f>O42*1.18</f>
        <v>53906.54179999999</v>
      </c>
    </row>
    <row r="43" spans="1:16" ht="12.75">
      <c r="A43" s="10"/>
      <c r="B43" s="11" t="str">
        <f>HYPERLINK("http://rucoecom.danfoss.com/online/index.html?cartCodes="&amp;C43,C43)</f>
        <v>065N0955</v>
      </c>
      <c r="C43" s="12" t="s">
        <v>57</v>
      </c>
      <c r="D43" s="13" t="s">
        <v>46</v>
      </c>
      <c r="E43" s="13">
        <v>200</v>
      </c>
      <c r="F43" s="13">
        <v>25</v>
      </c>
      <c r="G43" s="13">
        <v>2300</v>
      </c>
      <c r="H43" s="13">
        <v>1</v>
      </c>
      <c r="I43" s="13" t="s">
        <v>26</v>
      </c>
      <c r="J43" s="14">
        <v>1364.54</v>
      </c>
      <c r="K43" s="14">
        <v>1610.16</v>
      </c>
      <c r="L43" s="15">
        <v>1</v>
      </c>
      <c r="O43" s="16">
        <f>J43*курс!$A$1</f>
        <v>83236.94</v>
      </c>
      <c r="P43" s="16">
        <f>O43*1.18</f>
        <v>98219.5892</v>
      </c>
    </row>
    <row r="44" spans="1:16" ht="12.75">
      <c r="A44" s="10"/>
      <c r="B44" s="11" t="str">
        <f>HYPERLINK("http://rucoecom.danfoss.com/online/index.html?cartCodes="&amp;C44,C44)</f>
        <v>065N4282G</v>
      </c>
      <c r="C44" s="12" t="s">
        <v>58</v>
      </c>
      <c r="D44" s="13" t="s">
        <v>46</v>
      </c>
      <c r="E44" s="13">
        <v>65</v>
      </c>
      <c r="F44" s="13">
        <v>16</v>
      </c>
      <c r="G44" s="13">
        <v>200</v>
      </c>
      <c r="H44" s="13">
        <v>1</v>
      </c>
      <c r="I44" s="13" t="s">
        <v>26</v>
      </c>
      <c r="J44" s="14">
        <v>112.6881</v>
      </c>
      <c r="K44" s="14">
        <v>132.971958</v>
      </c>
      <c r="L44" s="15">
        <v>1</v>
      </c>
      <c r="O44" s="16">
        <f>J44*курс!$A$1</f>
        <v>6873.9741</v>
      </c>
      <c r="P44" s="16">
        <f>O44*1.18</f>
        <v>8111.289438</v>
      </c>
    </row>
    <row r="45" spans="1:16" ht="12.75">
      <c r="A45" s="10"/>
      <c r="B45" s="11" t="str">
        <f>HYPERLINK("http://rucoecom.danfoss.com/online/index.html?cartCodes="&amp;C45,C45)</f>
        <v>065N4287G</v>
      </c>
      <c r="C45" s="12" t="s">
        <v>59</v>
      </c>
      <c r="D45" s="13" t="s">
        <v>46</v>
      </c>
      <c r="E45" s="13">
        <v>80</v>
      </c>
      <c r="F45" s="13">
        <v>16</v>
      </c>
      <c r="G45" s="13">
        <v>470</v>
      </c>
      <c r="H45" s="13">
        <v>1</v>
      </c>
      <c r="I45" s="13" t="s">
        <v>26</v>
      </c>
      <c r="J45" s="14">
        <v>134.52450000000002</v>
      </c>
      <c r="K45" s="14">
        <v>158.73891</v>
      </c>
      <c r="L45" s="15">
        <v>1</v>
      </c>
      <c r="O45" s="16">
        <f>J45*курс!$A$1</f>
        <v>8205.9945</v>
      </c>
      <c r="P45" s="16">
        <f>O45*1.18</f>
        <v>9683.07351</v>
      </c>
    </row>
    <row r="46" spans="1:16" ht="12.75">
      <c r="A46" s="10"/>
      <c r="B46" s="11" t="str">
        <f>HYPERLINK("http://rucoecom.danfoss.com/online/index.html?cartCodes="&amp;C46,C46)</f>
        <v>065N0240</v>
      </c>
      <c r="C46" s="12" t="s">
        <v>60</v>
      </c>
      <c r="D46" s="13" t="s">
        <v>46</v>
      </c>
      <c r="E46" s="13">
        <v>100</v>
      </c>
      <c r="F46" s="13">
        <v>16</v>
      </c>
      <c r="G46" s="13">
        <v>640</v>
      </c>
      <c r="H46" s="13">
        <v>1</v>
      </c>
      <c r="I46" s="13" t="s">
        <v>26</v>
      </c>
      <c r="J46" s="14">
        <v>190.8081</v>
      </c>
      <c r="K46" s="14">
        <v>225.15355799999998</v>
      </c>
      <c r="L46" s="15">
        <v>1</v>
      </c>
      <c r="O46" s="16">
        <f>J46*курс!$A$1</f>
        <v>11639.2941</v>
      </c>
      <c r="P46" s="16">
        <f>O46*1.18</f>
        <v>13734.367037999999</v>
      </c>
    </row>
    <row r="47" spans="1:16" ht="12.75">
      <c r="A47" s="10"/>
      <c r="B47" s="11" t="str">
        <f>HYPERLINK("http://rucoecom.danfoss.com/online/index.html?cartCodes="&amp;C47,C47)</f>
        <v>065N0845</v>
      </c>
      <c r="C47" s="12" t="s">
        <v>61</v>
      </c>
      <c r="D47" s="13" t="s">
        <v>46</v>
      </c>
      <c r="E47" s="13">
        <v>125</v>
      </c>
      <c r="F47" s="13">
        <v>16</v>
      </c>
      <c r="G47" s="13">
        <v>1080</v>
      </c>
      <c r="H47" s="13">
        <v>1</v>
      </c>
      <c r="I47" s="13" t="s">
        <v>26</v>
      </c>
      <c r="J47" s="14">
        <v>316.9161</v>
      </c>
      <c r="K47" s="14">
        <v>373.96099799999996</v>
      </c>
      <c r="L47" s="15">
        <v>1</v>
      </c>
      <c r="O47" s="16">
        <f>J47*курс!$A$1</f>
        <v>19331.8821</v>
      </c>
      <c r="P47" s="16">
        <f>O47*1.18</f>
        <v>22811.620877999998</v>
      </c>
    </row>
    <row r="48" spans="1:16" ht="12.75">
      <c r="A48" s="10"/>
      <c r="B48" s="11" t="str">
        <f>HYPERLINK("http://rucoecom.danfoss.com/online/index.html?cartCodes="&amp;C48,C48)</f>
        <v>065N0850</v>
      </c>
      <c r="C48" s="12" t="s">
        <v>62</v>
      </c>
      <c r="D48" s="13" t="s">
        <v>46</v>
      </c>
      <c r="E48" s="13">
        <v>150</v>
      </c>
      <c r="F48" s="13">
        <v>16</v>
      </c>
      <c r="G48" s="13">
        <v>1900</v>
      </c>
      <c r="H48" s="13">
        <v>1</v>
      </c>
      <c r="I48" s="13" t="s">
        <v>26</v>
      </c>
      <c r="J48" s="14">
        <v>528.5004</v>
      </c>
      <c r="K48" s="14">
        <v>623.6304719999999</v>
      </c>
      <c r="L48" s="15">
        <v>1</v>
      </c>
      <c r="O48" s="16">
        <f>J48*курс!$A$1</f>
        <v>32238.524400000002</v>
      </c>
      <c r="P48" s="16">
        <f>O48*1.18</f>
        <v>38041.458792</v>
      </c>
    </row>
    <row r="49" spans="1:16" ht="12.75">
      <c r="A49" s="10"/>
      <c r="B49" s="11" t="str">
        <f>HYPERLINK("http://rucoecom.danfoss.com/online/index.html?cartCodes="&amp;C49,C49)</f>
        <v>065N0855</v>
      </c>
      <c r="C49" s="12" t="s">
        <v>63</v>
      </c>
      <c r="D49" s="13" t="s">
        <v>46</v>
      </c>
      <c r="E49" s="13">
        <v>200</v>
      </c>
      <c r="F49" s="13">
        <v>16</v>
      </c>
      <c r="G49" s="13">
        <v>2300</v>
      </c>
      <c r="H49" s="13">
        <v>1</v>
      </c>
      <c r="I49" s="13" t="s">
        <v>26</v>
      </c>
      <c r="J49" s="14">
        <v>958.4115</v>
      </c>
      <c r="K49" s="14">
        <v>1130.92557</v>
      </c>
      <c r="L49" s="15">
        <v>1</v>
      </c>
      <c r="O49" s="16">
        <f>J49*курс!$A$1</f>
        <v>58463.101500000004</v>
      </c>
      <c r="P49" s="16">
        <f>O49*1.18</f>
        <v>68986.45977</v>
      </c>
    </row>
    <row r="50" spans="1:16" ht="20.25" customHeight="1">
      <c r="A50" s="25" t="s">
        <v>64</v>
      </c>
      <c r="B50" s="26"/>
      <c r="C50" s="26"/>
      <c r="D50" s="26"/>
      <c r="E50" s="26"/>
      <c r="F50" s="26"/>
      <c r="G50" s="26"/>
      <c r="H50" s="26"/>
      <c r="I50" s="26"/>
      <c r="J50" s="28"/>
      <c r="K50" s="28"/>
      <c r="L50" s="20"/>
      <c r="O50" s="26"/>
      <c r="P50" s="27"/>
    </row>
    <row r="51" spans="1:16" ht="12.75">
      <c r="A51" s="10"/>
      <c r="B51" s="11" t="str">
        <f>HYPERLINK("http://rucoecom.danfoss.com/online/index.html?cartCodes="&amp;C51,C51)</f>
        <v>065N0351G</v>
      </c>
      <c r="C51" s="12" t="s">
        <v>65</v>
      </c>
      <c r="D51" s="13" t="s">
        <v>66</v>
      </c>
      <c r="E51" s="13">
        <v>150</v>
      </c>
      <c r="F51" s="13">
        <v>25</v>
      </c>
      <c r="G51" s="13">
        <v>1900</v>
      </c>
      <c r="H51" s="13">
        <v>1</v>
      </c>
      <c r="I51" s="13" t="s">
        <v>26</v>
      </c>
      <c r="J51" s="22">
        <v>892.65</v>
      </c>
      <c r="K51" s="10">
        <v>1053.33</v>
      </c>
      <c r="L51" s="15">
        <v>1</v>
      </c>
      <c r="O51" s="16">
        <f>J51*курс!$A$1</f>
        <v>54451.65</v>
      </c>
      <c r="P51" s="16">
        <f>O51*1.18</f>
        <v>64252.947</v>
      </c>
    </row>
    <row r="52" spans="1:16" ht="12.75">
      <c r="A52" s="10"/>
      <c r="B52" s="11" t="str">
        <f>HYPERLINK("http://rucoecom.danfoss.com/online/index.html?cartCodes="&amp;C52,C52)</f>
        <v>065N0356G</v>
      </c>
      <c r="C52" s="12" t="s">
        <v>67</v>
      </c>
      <c r="D52" s="13" t="s">
        <v>66</v>
      </c>
      <c r="E52" s="13">
        <v>200</v>
      </c>
      <c r="F52" s="13">
        <v>25</v>
      </c>
      <c r="G52" s="13">
        <v>2300</v>
      </c>
      <c r="H52" s="13">
        <v>1</v>
      </c>
      <c r="I52" s="13" t="s">
        <v>36</v>
      </c>
      <c r="J52" s="22">
        <v>1363.06</v>
      </c>
      <c r="K52" s="10">
        <v>1608.41</v>
      </c>
      <c r="L52" s="15">
        <v>1</v>
      </c>
      <c r="O52" s="16">
        <f>J52*курс!$A$1</f>
        <v>83146.66</v>
      </c>
      <c r="P52" s="16">
        <f>O52*1.18</f>
        <v>98113.0588</v>
      </c>
    </row>
    <row r="53" spans="1:16" ht="12.75">
      <c r="A53" s="10"/>
      <c r="B53" s="11" t="str">
        <f>HYPERLINK("http://rucoecom.danfoss.com/online/index.html?cartCodes="&amp;C53,C53)</f>
        <v>065N0361G</v>
      </c>
      <c r="C53" s="12" t="s">
        <v>68</v>
      </c>
      <c r="D53" s="13" t="s">
        <v>66</v>
      </c>
      <c r="E53" s="13">
        <v>250</v>
      </c>
      <c r="F53" s="13">
        <v>25</v>
      </c>
      <c r="G53" s="13">
        <v>5100</v>
      </c>
      <c r="H53" s="13">
        <v>1</v>
      </c>
      <c r="I53" s="13" t="s">
        <v>38</v>
      </c>
      <c r="J53" s="10">
        <v>2994.34</v>
      </c>
      <c r="K53" s="10">
        <v>3533.32</v>
      </c>
      <c r="L53" s="15">
        <v>2</v>
      </c>
      <c r="O53" s="16">
        <f>J53*курс!$A$1</f>
        <v>182654.74000000002</v>
      </c>
      <c r="P53" s="16">
        <f>O53*1.18</f>
        <v>215532.5932</v>
      </c>
    </row>
    <row r="54" spans="1:16" ht="12.75">
      <c r="A54" s="10"/>
      <c r="B54" s="11" t="str">
        <f>HYPERLINK("http://rucoecom.danfoss.com/online/index.html?cartCodes="&amp;C54,C54)</f>
        <v>065N0366G</v>
      </c>
      <c r="C54" s="12" t="s">
        <v>69</v>
      </c>
      <c r="D54" s="13" t="s">
        <v>66</v>
      </c>
      <c r="E54" s="13">
        <v>300</v>
      </c>
      <c r="F54" s="13">
        <v>25</v>
      </c>
      <c r="G54" s="13">
        <v>9100</v>
      </c>
      <c r="H54" s="13">
        <v>1</v>
      </c>
      <c r="I54" s="13" t="s">
        <v>38</v>
      </c>
      <c r="J54" s="10">
        <v>4735.41</v>
      </c>
      <c r="K54" s="10">
        <v>5587.78</v>
      </c>
      <c r="L54" s="15">
        <v>2</v>
      </c>
      <c r="O54" s="16">
        <f>J54*курс!$A$1</f>
        <v>288860.01</v>
      </c>
      <c r="P54" s="16">
        <f>O54*1.18</f>
        <v>340854.81179999997</v>
      </c>
    </row>
    <row r="55" spans="1:16" ht="12.75">
      <c r="A55" s="10"/>
      <c r="B55" s="11" t="str">
        <f>HYPERLINK("http://rucoecom.danfoss.com/online/index.html?cartCodes="&amp;C55,C55)</f>
        <v>065N0371G</v>
      </c>
      <c r="C55" s="12" t="s">
        <v>70</v>
      </c>
      <c r="D55" s="13" t="s">
        <v>66</v>
      </c>
      <c r="E55" s="13">
        <v>350</v>
      </c>
      <c r="F55" s="13">
        <v>25</v>
      </c>
      <c r="G55" s="13">
        <v>7000</v>
      </c>
      <c r="H55" s="13">
        <v>1</v>
      </c>
      <c r="I55" s="13" t="s">
        <v>38</v>
      </c>
      <c r="J55" s="10">
        <v>8058.82</v>
      </c>
      <c r="K55" s="10">
        <v>9509.41</v>
      </c>
      <c r="L55" s="15">
        <v>3</v>
      </c>
      <c r="O55" s="16">
        <f>J55*курс!$A$1</f>
        <v>491588.01999999996</v>
      </c>
      <c r="P55" s="16">
        <f>O55*1.18</f>
        <v>580073.8635999999</v>
      </c>
    </row>
    <row r="56" spans="1:16" ht="12.75">
      <c r="A56" s="10"/>
      <c r="B56" s="11" t="str">
        <f>HYPERLINK("http://rucoecom.danfoss.com/online/index.html?cartCodes="&amp;C56,C56)</f>
        <v>065N0376G</v>
      </c>
      <c r="C56" s="12" t="s">
        <v>71</v>
      </c>
      <c r="D56" s="13" t="s">
        <v>66</v>
      </c>
      <c r="E56" s="13">
        <v>400</v>
      </c>
      <c r="F56" s="13">
        <v>25</v>
      </c>
      <c r="G56" s="23">
        <v>10400</v>
      </c>
      <c r="H56" s="13">
        <v>1</v>
      </c>
      <c r="I56" s="13" t="s">
        <v>38</v>
      </c>
      <c r="J56" s="24">
        <v>13250.62</v>
      </c>
      <c r="K56" s="24">
        <v>15635.73</v>
      </c>
      <c r="L56" s="15">
        <v>3</v>
      </c>
      <c r="O56" s="16">
        <f>J56*курс!$A$1</f>
        <v>808287.8200000001</v>
      </c>
      <c r="P56" s="16">
        <f>O56*1.18</f>
        <v>953779.6276</v>
      </c>
    </row>
    <row r="57" spans="1:16" ht="12.75">
      <c r="A57" s="10"/>
      <c r="B57" s="11" t="str">
        <f>HYPERLINK("http://rucoecom.danfoss.com/online/index.html?cartCodes="&amp;C57,C57)</f>
        <v>065N0381G</v>
      </c>
      <c r="C57" s="12" t="s">
        <v>72</v>
      </c>
      <c r="D57" s="13" t="s">
        <v>66</v>
      </c>
      <c r="E57" s="13">
        <v>500</v>
      </c>
      <c r="F57" s="13">
        <v>25</v>
      </c>
      <c r="G57" s="23">
        <v>23700</v>
      </c>
      <c r="H57" s="13">
        <v>1</v>
      </c>
      <c r="I57" s="13" t="s">
        <v>38</v>
      </c>
      <c r="J57" s="24">
        <v>24407.02</v>
      </c>
      <c r="K57" s="24">
        <v>28800.28</v>
      </c>
      <c r="L57" s="15">
        <v>3</v>
      </c>
      <c r="O57" s="16">
        <f>J57*курс!$A$1</f>
        <v>1488828.22</v>
      </c>
      <c r="P57" s="16">
        <f>O57*1.18</f>
        <v>1756817.2995999998</v>
      </c>
    </row>
    <row r="58" spans="1:16" ht="12.75">
      <c r="A58" s="10"/>
      <c r="B58" s="11" t="str">
        <f>HYPERLINK("http://rucoecom.danfoss.com/online/index.html?cartCodes="&amp;C58,C58)</f>
        <v>065N0251G</v>
      </c>
      <c r="C58" s="12" t="s">
        <v>73</v>
      </c>
      <c r="D58" s="13" t="s">
        <v>66</v>
      </c>
      <c r="E58" s="13">
        <v>150</v>
      </c>
      <c r="F58" s="13">
        <v>16</v>
      </c>
      <c r="G58" s="13">
        <v>1900</v>
      </c>
      <c r="H58" s="13">
        <v>1</v>
      </c>
      <c r="I58" s="13" t="s">
        <v>36</v>
      </c>
      <c r="J58" s="22">
        <v>868.26</v>
      </c>
      <c r="K58" s="22">
        <v>1024.55</v>
      </c>
      <c r="L58" s="15">
        <v>1</v>
      </c>
      <c r="O58" s="16">
        <f>J58*курс!$A$1</f>
        <v>52963.86</v>
      </c>
      <c r="P58" s="16">
        <f>O58*1.18</f>
        <v>62497.3548</v>
      </c>
    </row>
    <row r="59" spans="1:16" ht="12.75">
      <c r="A59" s="10"/>
      <c r="B59" s="11" t="str">
        <f>HYPERLINK("http://rucoecom.danfoss.com/online/index.html?cartCodes="&amp;C59,C59)</f>
        <v>065N0256G</v>
      </c>
      <c r="C59" s="12" t="s">
        <v>74</v>
      </c>
      <c r="D59" s="13" t="s">
        <v>66</v>
      </c>
      <c r="E59" s="13">
        <v>200</v>
      </c>
      <c r="F59" s="13">
        <v>16</v>
      </c>
      <c r="G59" s="13">
        <v>2300</v>
      </c>
      <c r="H59" s="13">
        <v>1</v>
      </c>
      <c r="I59" s="13" t="s">
        <v>36</v>
      </c>
      <c r="J59" s="22">
        <v>1298.77</v>
      </c>
      <c r="K59" s="22">
        <v>1532.55</v>
      </c>
      <c r="L59" s="15">
        <v>1</v>
      </c>
      <c r="O59" s="16">
        <f>J59*курс!$A$1</f>
        <v>79224.97</v>
      </c>
      <c r="P59" s="16">
        <f>O59*1.18</f>
        <v>93485.46459999999</v>
      </c>
    </row>
    <row r="60" spans="1:16" ht="12.75">
      <c r="A60" s="10"/>
      <c r="B60" s="11" t="str">
        <f>HYPERLINK("http://rucoecom.danfoss.com/online/index.html?cartCodes="&amp;C60,C60)</f>
        <v>065N0261G</v>
      </c>
      <c r="C60" s="12" t="s">
        <v>75</v>
      </c>
      <c r="D60" s="13" t="s">
        <v>66</v>
      </c>
      <c r="E60" s="13">
        <v>250</v>
      </c>
      <c r="F60" s="13">
        <v>16</v>
      </c>
      <c r="G60" s="13">
        <v>5100</v>
      </c>
      <c r="H60" s="13">
        <v>1</v>
      </c>
      <c r="I60" s="13" t="s">
        <v>38</v>
      </c>
      <c r="J60" s="10">
        <v>2953.51</v>
      </c>
      <c r="K60" s="10">
        <v>3485.14</v>
      </c>
      <c r="L60" s="15">
        <v>1</v>
      </c>
      <c r="O60" s="16">
        <f>J60*курс!$A$1</f>
        <v>180164.11000000002</v>
      </c>
      <c r="P60" s="16">
        <f>O60*1.18</f>
        <v>212593.6498</v>
      </c>
    </row>
    <row r="61" spans="1:16" ht="12.75">
      <c r="A61" s="10"/>
      <c r="B61" s="11" t="str">
        <f>HYPERLINK("http://rucoecom.danfoss.com/online/index.html?cartCodes="&amp;C61,C61)</f>
        <v>065N0266G</v>
      </c>
      <c r="C61" s="12" t="s">
        <v>76</v>
      </c>
      <c r="D61" s="13" t="s">
        <v>66</v>
      </c>
      <c r="E61" s="13">
        <v>300</v>
      </c>
      <c r="F61" s="13">
        <v>16</v>
      </c>
      <c r="G61" s="13">
        <v>9100</v>
      </c>
      <c r="H61" s="13">
        <v>1</v>
      </c>
      <c r="I61" s="13" t="s">
        <v>38</v>
      </c>
      <c r="J61" s="10">
        <v>4675.2</v>
      </c>
      <c r="K61" s="10">
        <v>5516.74</v>
      </c>
      <c r="L61" s="15">
        <v>2</v>
      </c>
      <c r="O61" s="16">
        <f>J61*курс!$A$1</f>
        <v>285187.2</v>
      </c>
      <c r="P61" s="16">
        <f>O61*1.18</f>
        <v>336520.896</v>
      </c>
    </row>
    <row r="62" spans="1:16" ht="12.75">
      <c r="A62" s="10"/>
      <c r="B62" s="11" t="str">
        <f>HYPERLINK("http://rucoecom.danfoss.com/online/index.html?cartCodes="&amp;C62,C62)</f>
        <v>065N0271G</v>
      </c>
      <c r="C62" s="12" t="s">
        <v>77</v>
      </c>
      <c r="D62" s="13" t="s">
        <v>66</v>
      </c>
      <c r="E62" s="13">
        <v>350</v>
      </c>
      <c r="F62" s="13">
        <v>16</v>
      </c>
      <c r="G62" s="13">
        <v>7000</v>
      </c>
      <c r="H62" s="13">
        <v>1</v>
      </c>
      <c r="I62" s="13" t="s">
        <v>38</v>
      </c>
      <c r="J62" s="10">
        <v>7951.92</v>
      </c>
      <c r="K62" s="10">
        <v>9383.27</v>
      </c>
      <c r="L62" s="15">
        <v>2</v>
      </c>
      <c r="O62" s="16">
        <f>J62*курс!$A$1</f>
        <v>485067.12</v>
      </c>
      <c r="P62" s="16">
        <f>O62*1.18</f>
        <v>572379.2015999999</v>
      </c>
    </row>
    <row r="63" spans="1:16" ht="12.75">
      <c r="A63" s="10"/>
      <c r="B63" s="11" t="str">
        <f>HYPERLINK("http://rucoecom.danfoss.com/online/index.html?cartCodes="&amp;C63,C63)</f>
        <v>065N0276G</v>
      </c>
      <c r="C63" s="12" t="s">
        <v>78</v>
      </c>
      <c r="D63" s="13" t="s">
        <v>66</v>
      </c>
      <c r="E63" s="13">
        <v>400</v>
      </c>
      <c r="F63" s="13">
        <v>16</v>
      </c>
      <c r="G63" s="23">
        <v>10400</v>
      </c>
      <c r="H63" s="13">
        <v>1</v>
      </c>
      <c r="I63" s="13" t="s">
        <v>38</v>
      </c>
      <c r="J63" s="24">
        <v>12991.73</v>
      </c>
      <c r="K63" s="24">
        <v>15330.24</v>
      </c>
      <c r="L63" s="15">
        <v>2</v>
      </c>
      <c r="O63" s="16">
        <f>J63*курс!$A$1</f>
        <v>792495.53</v>
      </c>
      <c r="P63" s="16">
        <f>O63*1.18</f>
        <v>935144.7254</v>
      </c>
    </row>
    <row r="64" spans="1:16" ht="12.75">
      <c r="A64" s="10"/>
      <c r="B64" s="11" t="str">
        <f>HYPERLINK("http://rucoecom.danfoss.com/online/index.html?cartCodes="&amp;C64,C64)</f>
        <v>065N0281G</v>
      </c>
      <c r="C64" s="12" t="s">
        <v>79</v>
      </c>
      <c r="D64" s="13" t="s">
        <v>66</v>
      </c>
      <c r="E64" s="13">
        <v>500</v>
      </c>
      <c r="F64" s="13">
        <v>16</v>
      </c>
      <c r="G64" s="23">
        <v>23700</v>
      </c>
      <c r="H64" s="13">
        <v>1</v>
      </c>
      <c r="I64" s="13" t="s">
        <v>38</v>
      </c>
      <c r="J64" s="24">
        <v>24101.77</v>
      </c>
      <c r="K64" s="24">
        <v>28440.09</v>
      </c>
      <c r="L64" s="15">
        <v>3</v>
      </c>
      <c r="O64" s="16">
        <f>J64*курс!$A$1</f>
        <v>1470207.97</v>
      </c>
      <c r="P64" s="16">
        <f>O64*1.18</f>
        <v>1734845.4045999998</v>
      </c>
    </row>
    <row r="65" spans="1:16" ht="17.25" customHeight="1">
      <c r="A65" s="17" t="s">
        <v>80</v>
      </c>
      <c r="B65" s="18"/>
      <c r="C65" s="18"/>
      <c r="D65" s="18"/>
      <c r="E65" s="18"/>
      <c r="F65" s="18"/>
      <c r="G65" s="18"/>
      <c r="H65" s="18"/>
      <c r="I65" s="18"/>
      <c r="J65" s="19"/>
      <c r="K65" s="19"/>
      <c r="L65" s="10"/>
      <c r="O65" s="18"/>
      <c r="P65" s="21"/>
    </row>
    <row r="66" spans="1:16" ht="12.75">
      <c r="A66" s="29"/>
      <c r="B66" s="11" t="str">
        <f>HYPERLINK("http://rucoecom.danfoss.com/online/index.html?cartCodes="&amp;C66,C66)</f>
        <v>065N0132</v>
      </c>
      <c r="C66" s="12" t="s">
        <v>81</v>
      </c>
      <c r="D66" s="30" t="s">
        <v>18</v>
      </c>
      <c r="E66" s="30">
        <v>65</v>
      </c>
      <c r="F66" s="30">
        <v>25</v>
      </c>
      <c r="G66" s="13">
        <v>200</v>
      </c>
      <c r="H66" s="30">
        <v>1</v>
      </c>
      <c r="I66" s="30" t="s">
        <v>26</v>
      </c>
      <c r="J66" s="22">
        <v>240.67</v>
      </c>
      <c r="K66" s="22">
        <v>283.99</v>
      </c>
      <c r="L66" s="15">
        <v>3</v>
      </c>
      <c r="O66" s="16">
        <f>J66*курс!$A$1</f>
        <v>14680.869999999999</v>
      </c>
      <c r="P66" s="16">
        <f>O66*1.18</f>
        <v>17323.4266</v>
      </c>
    </row>
    <row r="67" spans="1:16" ht="12.75">
      <c r="A67" s="29"/>
      <c r="B67" s="11" t="str">
        <f>HYPERLINK("http://rucoecom.danfoss.com/online/index.html?cartCodes="&amp;C67,C67)</f>
        <v>065N0137</v>
      </c>
      <c r="C67" s="12" t="s">
        <v>82</v>
      </c>
      <c r="D67" s="30" t="s">
        <v>18</v>
      </c>
      <c r="E67" s="30">
        <v>80</v>
      </c>
      <c r="F67" s="30">
        <v>25</v>
      </c>
      <c r="G67" s="13">
        <v>470</v>
      </c>
      <c r="H67" s="30">
        <v>1</v>
      </c>
      <c r="I67" s="30" t="s">
        <v>26</v>
      </c>
      <c r="J67" s="22">
        <v>275.01</v>
      </c>
      <c r="K67" s="22">
        <v>324.51</v>
      </c>
      <c r="L67" s="15">
        <v>3</v>
      </c>
      <c r="O67" s="16">
        <f>J67*курс!$A$1</f>
        <v>16775.61</v>
      </c>
      <c r="P67" s="16">
        <f>O67*1.18</f>
        <v>19795.2198</v>
      </c>
    </row>
    <row r="68" spans="1:16" ht="12.75">
      <c r="A68" s="29"/>
      <c r="B68" s="11" t="str">
        <f>HYPERLINK("http://rucoecom.danfoss.com/online/index.html?cartCodes="&amp;C68,C68)</f>
        <v>065N0142</v>
      </c>
      <c r="C68" s="12" t="s">
        <v>83</v>
      </c>
      <c r="D68" s="30" t="s">
        <v>18</v>
      </c>
      <c r="E68" s="30">
        <v>100</v>
      </c>
      <c r="F68" s="30">
        <v>25</v>
      </c>
      <c r="G68" s="13">
        <v>640</v>
      </c>
      <c r="H68" s="30">
        <v>1</v>
      </c>
      <c r="I68" s="30" t="s">
        <v>26</v>
      </c>
      <c r="J68" s="22">
        <v>340.01</v>
      </c>
      <c r="K68" s="22">
        <v>401.21</v>
      </c>
      <c r="L68" s="15">
        <v>3</v>
      </c>
      <c r="O68" s="16">
        <f>J68*курс!$A$1</f>
        <v>20740.61</v>
      </c>
      <c r="P68" s="16">
        <f>O68*1.18</f>
        <v>24473.9198</v>
      </c>
    </row>
    <row r="69" spans="1:16" ht="12.75">
      <c r="A69" s="29"/>
      <c r="B69" s="11" t="str">
        <f>HYPERLINK("http://rucoecom.danfoss.com/online/index.html?cartCodes="&amp;C69,C69)</f>
        <v>065N0147</v>
      </c>
      <c r="C69" s="12" t="s">
        <v>84</v>
      </c>
      <c r="D69" s="30" t="s">
        <v>18</v>
      </c>
      <c r="E69" s="30">
        <v>125</v>
      </c>
      <c r="F69" s="30">
        <v>25</v>
      </c>
      <c r="G69" s="13">
        <v>1080</v>
      </c>
      <c r="H69" s="30">
        <v>1</v>
      </c>
      <c r="I69" s="30" t="s">
        <v>26</v>
      </c>
      <c r="J69" s="22">
        <v>479.06</v>
      </c>
      <c r="K69" s="22">
        <v>565.29</v>
      </c>
      <c r="L69" s="15">
        <v>3</v>
      </c>
      <c r="O69" s="16">
        <f>J69*курс!$A$1</f>
        <v>29222.66</v>
      </c>
      <c r="P69" s="16">
        <f>O69*1.18</f>
        <v>34482.7388</v>
      </c>
    </row>
    <row r="70" spans="1:16" ht="12.75">
      <c r="A70" s="29"/>
      <c r="B70" s="11" t="str">
        <f>HYPERLINK("http://rucoecom.danfoss.com/online/index.html?cartCodes="&amp;C70,C70)</f>
        <v>065N0152G</v>
      </c>
      <c r="C70" s="12" t="s">
        <v>85</v>
      </c>
      <c r="D70" s="30" t="s">
        <v>18</v>
      </c>
      <c r="E70" s="30">
        <v>150</v>
      </c>
      <c r="F70" s="30">
        <v>25</v>
      </c>
      <c r="G70" s="13">
        <v>1900</v>
      </c>
      <c r="H70" s="30">
        <v>1</v>
      </c>
      <c r="I70" s="30" t="s">
        <v>26</v>
      </c>
      <c r="J70" s="22">
        <v>624.75</v>
      </c>
      <c r="K70" s="22">
        <v>737.21</v>
      </c>
      <c r="L70" s="15">
        <v>3</v>
      </c>
      <c r="O70" s="16">
        <f>J70*курс!$A$1</f>
        <v>38109.75</v>
      </c>
      <c r="P70" s="16">
        <f>O70*1.18</f>
        <v>44969.505</v>
      </c>
    </row>
    <row r="71" spans="1:16" ht="12.75">
      <c r="A71" s="29"/>
      <c r="B71" s="11" t="str">
        <f>HYPERLINK("http://rucoecom.danfoss.com/online/index.html?cartCodes="&amp;C71,C71)</f>
        <v>065N0157G</v>
      </c>
      <c r="C71" s="31" t="s">
        <v>86</v>
      </c>
      <c r="D71" s="30" t="s">
        <v>18</v>
      </c>
      <c r="E71" s="30">
        <v>200</v>
      </c>
      <c r="F71" s="30">
        <v>25</v>
      </c>
      <c r="G71" s="13">
        <v>2300</v>
      </c>
      <c r="H71" s="30">
        <v>1</v>
      </c>
      <c r="I71" s="30" t="s">
        <v>26</v>
      </c>
      <c r="J71" s="22">
        <v>893.57</v>
      </c>
      <c r="K71" s="22">
        <v>1054.41</v>
      </c>
      <c r="L71" s="15">
        <v>3</v>
      </c>
      <c r="O71" s="16">
        <f>J71*курс!$A$1</f>
        <v>54507.770000000004</v>
      </c>
      <c r="P71" s="16">
        <f>O71*1.18</f>
        <v>64319.168600000005</v>
      </c>
    </row>
    <row r="72" spans="1:16" ht="12.75">
      <c r="A72" s="29"/>
      <c r="B72" s="11" t="str">
        <f>HYPERLINK("http://rucoecom.danfoss.com/online/index.html?cartCodes="&amp;C72,C72)</f>
        <v>065N0162G</v>
      </c>
      <c r="C72" s="31" t="s">
        <v>87</v>
      </c>
      <c r="D72" s="30" t="s">
        <v>18</v>
      </c>
      <c r="E72" s="30">
        <v>250</v>
      </c>
      <c r="F72" s="30">
        <v>25</v>
      </c>
      <c r="G72" s="13">
        <v>5100</v>
      </c>
      <c r="H72" s="30">
        <v>1</v>
      </c>
      <c r="I72" s="30" t="s">
        <v>38</v>
      </c>
      <c r="J72" s="22">
        <v>2378.52</v>
      </c>
      <c r="K72" s="22">
        <v>2806.65</v>
      </c>
      <c r="L72" s="15">
        <v>3</v>
      </c>
      <c r="O72" s="16">
        <f>J72*курс!$A$1</f>
        <v>145089.72</v>
      </c>
      <c r="P72" s="16">
        <f>O72*1.18</f>
        <v>171205.8696</v>
      </c>
    </row>
    <row r="73" spans="1:16" ht="12.75">
      <c r="A73" s="29"/>
      <c r="B73" s="11" t="str">
        <f>HYPERLINK("http://rucoecom.danfoss.com/online/index.html?cartCodes="&amp;C73,C73)</f>
        <v>065N0167G</v>
      </c>
      <c r="C73" s="31" t="s">
        <v>88</v>
      </c>
      <c r="D73" s="30" t="s">
        <v>18</v>
      </c>
      <c r="E73" s="30">
        <v>300</v>
      </c>
      <c r="F73" s="30">
        <v>25</v>
      </c>
      <c r="G73" s="13">
        <v>9100</v>
      </c>
      <c r="H73" s="30">
        <v>1</v>
      </c>
      <c r="I73" s="30" t="s">
        <v>38</v>
      </c>
      <c r="J73" s="22">
        <v>4081.7</v>
      </c>
      <c r="K73" s="22">
        <v>4816.41</v>
      </c>
      <c r="L73" s="15">
        <v>3</v>
      </c>
      <c r="O73" s="16">
        <f>J73*курс!$A$1</f>
        <v>248983.69999999998</v>
      </c>
      <c r="P73" s="16">
        <f>O73*1.18</f>
        <v>293800.76599999995</v>
      </c>
    </row>
    <row r="74" spans="1:16" ht="12.75">
      <c r="A74" s="29"/>
      <c r="B74" s="11" t="str">
        <f>HYPERLINK("http://rucoecom.danfoss.com/online/index.html?cartCodes="&amp;C74,C74)</f>
        <v>065N0172G</v>
      </c>
      <c r="C74" s="31" t="s">
        <v>89</v>
      </c>
      <c r="D74" s="30" t="s">
        <v>18</v>
      </c>
      <c r="E74" s="30">
        <v>350</v>
      </c>
      <c r="F74" s="30">
        <v>25</v>
      </c>
      <c r="G74" s="13">
        <v>7000</v>
      </c>
      <c r="H74" s="30">
        <v>1</v>
      </c>
      <c r="I74" s="30" t="s">
        <v>38</v>
      </c>
      <c r="J74" s="22">
        <v>6504.14</v>
      </c>
      <c r="K74" s="22">
        <v>7674.89</v>
      </c>
      <c r="L74" s="15">
        <v>3</v>
      </c>
      <c r="O74" s="16">
        <f>J74*курс!$A$1</f>
        <v>396752.54000000004</v>
      </c>
      <c r="P74" s="16">
        <f>O74*1.18</f>
        <v>468167.99720000004</v>
      </c>
    </row>
    <row r="75" spans="1:16" ht="12.75">
      <c r="A75" s="29"/>
      <c r="B75" s="11" t="str">
        <f>HYPERLINK("http://rucoecom.danfoss.com/online/index.html?cartCodes="&amp;C75,C75)</f>
        <v>065N0177G</v>
      </c>
      <c r="C75" s="31" t="s">
        <v>90</v>
      </c>
      <c r="D75" s="30" t="s">
        <v>18</v>
      </c>
      <c r="E75" s="30">
        <v>400</v>
      </c>
      <c r="F75" s="30">
        <v>25</v>
      </c>
      <c r="G75" s="23">
        <v>10400</v>
      </c>
      <c r="H75" s="30">
        <v>1</v>
      </c>
      <c r="I75" s="30" t="s">
        <v>38</v>
      </c>
      <c r="J75" s="24">
        <v>10782.03</v>
      </c>
      <c r="K75" s="24">
        <v>12722.8</v>
      </c>
      <c r="L75" s="15">
        <v>3</v>
      </c>
      <c r="O75" s="16">
        <f>J75*курс!$A$1</f>
        <v>657703.8300000001</v>
      </c>
      <c r="P75" s="16">
        <f>O75*1.18</f>
        <v>776090.5194</v>
      </c>
    </row>
    <row r="76" spans="1:16" ht="12.75">
      <c r="A76" s="29"/>
      <c r="B76" s="11" t="str">
        <f>HYPERLINK("http://rucoecom.danfoss.com/online/index.html?cartCodes="&amp;C76,C76)</f>
        <v>065N0182G</v>
      </c>
      <c r="C76" s="31" t="s">
        <v>91</v>
      </c>
      <c r="D76" s="30" t="s">
        <v>18</v>
      </c>
      <c r="E76" s="30">
        <v>500</v>
      </c>
      <c r="F76" s="30">
        <v>25</v>
      </c>
      <c r="G76" s="23">
        <v>23700</v>
      </c>
      <c r="H76" s="30">
        <v>1</v>
      </c>
      <c r="I76" s="30" t="s">
        <v>38</v>
      </c>
      <c r="J76" s="24">
        <v>20877.43</v>
      </c>
      <c r="K76" s="24">
        <v>24635.37</v>
      </c>
      <c r="L76" s="15">
        <v>3</v>
      </c>
      <c r="O76" s="16">
        <f>J76*курс!$A$1</f>
        <v>1273523.23</v>
      </c>
      <c r="P76" s="16">
        <f>O76*1.18</f>
        <v>1502757.4113999999</v>
      </c>
    </row>
    <row r="77" spans="1:16" ht="12.75">
      <c r="A77" s="29"/>
      <c r="B77" s="11" t="str">
        <f>HYPERLINK("http://rucoecom.danfoss.com/online/index.html?cartCodes="&amp;C77,C77)</f>
        <v>065N0187G</v>
      </c>
      <c r="C77" s="31" t="s">
        <v>92</v>
      </c>
      <c r="D77" s="30" t="s">
        <v>18</v>
      </c>
      <c r="E77" s="30">
        <v>600</v>
      </c>
      <c r="F77" s="30">
        <v>25</v>
      </c>
      <c r="G77" s="23">
        <v>14300</v>
      </c>
      <c r="H77" s="30">
        <v>1</v>
      </c>
      <c r="I77" s="30" t="s">
        <v>38</v>
      </c>
      <c r="J77" s="24">
        <v>24832.72</v>
      </c>
      <c r="K77" s="24">
        <v>29302.61</v>
      </c>
      <c r="L77" s="15">
        <v>3</v>
      </c>
      <c r="O77" s="16">
        <f>J77*курс!$A$1</f>
        <v>1514795.9200000002</v>
      </c>
      <c r="P77" s="16">
        <f>O77*1.18</f>
        <v>1787459.1856000002</v>
      </c>
    </row>
    <row r="78" spans="1:16" ht="15" customHeight="1">
      <c r="A78" s="32" t="s">
        <v>93</v>
      </c>
      <c r="B78" s="33"/>
      <c r="C78" s="33"/>
      <c r="D78" s="33"/>
      <c r="E78" s="33"/>
      <c r="F78" s="33"/>
      <c r="G78" s="33"/>
      <c r="H78" s="33"/>
      <c r="I78" s="33"/>
      <c r="J78" s="34"/>
      <c r="K78" s="34"/>
      <c r="L78" s="35"/>
      <c r="O78" s="33"/>
      <c r="P78" s="36"/>
    </row>
    <row r="79" spans="1:16" ht="12.75">
      <c r="A79" s="29"/>
      <c r="B79" s="11" t="str">
        <f>HYPERLINK("http://rucoecom.danfoss.com/online/index.html?cartCodes="&amp;C79,C79)</f>
        <v>065N0332</v>
      </c>
      <c r="C79" s="12" t="s">
        <v>94</v>
      </c>
      <c r="D79" s="30" t="s">
        <v>46</v>
      </c>
      <c r="E79" s="30">
        <v>65</v>
      </c>
      <c r="F79" s="30">
        <v>25</v>
      </c>
      <c r="G79" s="37">
        <v>200</v>
      </c>
      <c r="H79" s="30">
        <v>1</v>
      </c>
      <c r="I79" s="30" t="s">
        <v>26</v>
      </c>
      <c r="J79" s="22">
        <v>323.99</v>
      </c>
      <c r="K79" s="22">
        <v>382.31</v>
      </c>
      <c r="L79" s="15">
        <v>3</v>
      </c>
      <c r="O79" s="16">
        <f>J79*курс!$A$1</f>
        <v>19763.39</v>
      </c>
      <c r="P79" s="16">
        <f>O79*1.18</f>
        <v>23320.800199999998</v>
      </c>
    </row>
    <row r="80" spans="1:16" ht="12.75">
      <c r="A80" s="29"/>
      <c r="B80" s="11" t="str">
        <f>HYPERLINK("http://rucoecom.danfoss.com/online/index.html?cartCodes="&amp;C80,C80)</f>
        <v>065N0337</v>
      </c>
      <c r="C80" s="12" t="s">
        <v>95</v>
      </c>
      <c r="D80" s="30" t="s">
        <v>46</v>
      </c>
      <c r="E80" s="30">
        <v>80</v>
      </c>
      <c r="F80" s="30">
        <v>25</v>
      </c>
      <c r="G80" s="37">
        <v>470</v>
      </c>
      <c r="H80" s="30">
        <v>1</v>
      </c>
      <c r="I80" s="30" t="s">
        <v>26</v>
      </c>
      <c r="J80" s="22">
        <v>375.02</v>
      </c>
      <c r="K80" s="22">
        <v>442.52</v>
      </c>
      <c r="L80" s="15">
        <v>3</v>
      </c>
      <c r="O80" s="16">
        <f>J80*курс!$A$1</f>
        <v>22876.219999999998</v>
      </c>
      <c r="P80" s="16">
        <f>O80*1.18</f>
        <v>26993.939599999994</v>
      </c>
    </row>
    <row r="81" spans="1:16" ht="12.75">
      <c r="A81" s="29"/>
      <c r="B81" s="11" t="str">
        <f>HYPERLINK("http://rucoecom.danfoss.com/online/index.html?cartCodes="&amp;C81,C81)</f>
        <v>065N0342</v>
      </c>
      <c r="C81" s="12" t="s">
        <v>96</v>
      </c>
      <c r="D81" s="30" t="s">
        <v>46</v>
      </c>
      <c r="E81" s="30">
        <v>100</v>
      </c>
      <c r="F81" s="30">
        <v>25</v>
      </c>
      <c r="G81" s="37">
        <v>640</v>
      </c>
      <c r="H81" s="30">
        <v>1</v>
      </c>
      <c r="I81" s="30" t="s">
        <v>26</v>
      </c>
      <c r="J81" s="22">
        <v>458.8</v>
      </c>
      <c r="K81" s="22">
        <v>541.38</v>
      </c>
      <c r="L81" s="15">
        <v>3</v>
      </c>
      <c r="O81" s="16">
        <f>J81*курс!$A$1</f>
        <v>27986.8</v>
      </c>
      <c r="P81" s="16">
        <f>O81*1.18</f>
        <v>33024.424</v>
      </c>
    </row>
    <row r="82" spans="1:16" ht="12.75">
      <c r="A82" s="29"/>
      <c r="B82" s="11" t="str">
        <f>HYPERLINK("http://rucoecom.danfoss.com/online/index.html?cartCodes="&amp;C82,C82)</f>
        <v>065N0347</v>
      </c>
      <c r="C82" s="12" t="s">
        <v>97</v>
      </c>
      <c r="D82" s="30" t="s">
        <v>46</v>
      </c>
      <c r="E82" s="30">
        <v>125</v>
      </c>
      <c r="F82" s="30">
        <v>25</v>
      </c>
      <c r="G82" s="37">
        <v>1080</v>
      </c>
      <c r="H82" s="30">
        <v>1</v>
      </c>
      <c r="I82" s="30" t="s">
        <v>26</v>
      </c>
      <c r="J82" s="22">
        <v>673.59</v>
      </c>
      <c r="K82" s="22">
        <v>794.84</v>
      </c>
      <c r="L82" s="15">
        <v>3</v>
      </c>
      <c r="O82" s="16">
        <f>J82*курс!$A$1</f>
        <v>41088.990000000005</v>
      </c>
      <c r="P82" s="16">
        <f>O82*1.18</f>
        <v>48485.008200000004</v>
      </c>
    </row>
    <row r="83" spans="1:16" ht="12.75">
      <c r="A83" s="29"/>
      <c r="B83" s="11" t="str">
        <f>HYPERLINK("http://rucoecom.danfoss.com/online/index.html?cartCodes="&amp;C83,C83)</f>
        <v>065N0352G</v>
      </c>
      <c r="C83" s="12" t="s">
        <v>98</v>
      </c>
      <c r="D83" s="30" t="s">
        <v>46</v>
      </c>
      <c r="E83" s="30">
        <v>150</v>
      </c>
      <c r="F83" s="30">
        <v>25</v>
      </c>
      <c r="G83" s="37">
        <v>1900</v>
      </c>
      <c r="H83" s="30">
        <v>1</v>
      </c>
      <c r="I83" s="30" t="s">
        <v>26</v>
      </c>
      <c r="J83" s="22">
        <v>677.15</v>
      </c>
      <c r="K83" s="22">
        <v>799.04</v>
      </c>
      <c r="L83" s="15">
        <v>3</v>
      </c>
      <c r="O83" s="16">
        <f>J83*курс!$A$1</f>
        <v>41306.15</v>
      </c>
      <c r="P83" s="16">
        <f>O83*1.18</f>
        <v>48741.257</v>
      </c>
    </row>
    <row r="84" spans="1:16" ht="12.75">
      <c r="A84" s="29"/>
      <c r="B84" s="11" t="str">
        <f>HYPERLINK("http://rucoecom.danfoss.com/online/index.html?cartCodes="&amp;C84,C84)</f>
        <v>065N0357G</v>
      </c>
      <c r="C84" s="31" t="s">
        <v>99</v>
      </c>
      <c r="D84" s="30" t="s">
        <v>46</v>
      </c>
      <c r="E84" s="30">
        <v>200</v>
      </c>
      <c r="F84" s="30">
        <v>25</v>
      </c>
      <c r="G84" s="37">
        <v>2300</v>
      </c>
      <c r="H84" s="30">
        <v>1</v>
      </c>
      <c r="I84" s="30" t="s">
        <v>26</v>
      </c>
      <c r="J84" s="22">
        <v>1147.57</v>
      </c>
      <c r="K84" s="22">
        <v>1354.13</v>
      </c>
      <c r="L84" s="15">
        <v>3</v>
      </c>
      <c r="O84" s="16">
        <f>J84*курс!$A$1</f>
        <v>70001.76999999999</v>
      </c>
      <c r="P84" s="16">
        <f>O84*1.18</f>
        <v>82602.08859999999</v>
      </c>
    </row>
    <row r="85" spans="1:16" ht="12.75">
      <c r="A85" s="29"/>
      <c r="B85" s="11" t="str">
        <f>HYPERLINK("http://rucoecom.danfoss.com/online/index.html?cartCodes="&amp;C85,C85)</f>
        <v>065N0362G</v>
      </c>
      <c r="C85" s="31" t="s">
        <v>100</v>
      </c>
      <c r="D85" s="30" t="s">
        <v>46</v>
      </c>
      <c r="E85" s="30">
        <v>250</v>
      </c>
      <c r="F85" s="30">
        <v>25</v>
      </c>
      <c r="G85" s="37">
        <v>5100</v>
      </c>
      <c r="H85" s="30">
        <v>1</v>
      </c>
      <c r="I85" s="30" t="s">
        <v>38</v>
      </c>
      <c r="J85" s="38">
        <v>2592.6</v>
      </c>
      <c r="K85" s="38">
        <v>3059.27</v>
      </c>
      <c r="L85" s="15">
        <v>3</v>
      </c>
      <c r="O85" s="16">
        <f>J85*курс!$A$1</f>
        <v>158148.6</v>
      </c>
      <c r="P85" s="16">
        <f>O85*1.18</f>
        <v>186615.348</v>
      </c>
    </row>
    <row r="86" spans="1:16" ht="12.75">
      <c r="A86" s="29"/>
      <c r="B86" s="11" t="str">
        <f>HYPERLINK("http://rucoecom.danfoss.com/online/index.html?cartCodes="&amp;C86,C86)</f>
        <v>065N0367G</v>
      </c>
      <c r="C86" s="31" t="s">
        <v>101</v>
      </c>
      <c r="D86" s="30" t="s">
        <v>46</v>
      </c>
      <c r="E86" s="30">
        <v>300</v>
      </c>
      <c r="F86" s="30">
        <v>25</v>
      </c>
      <c r="G86" s="37">
        <v>9100</v>
      </c>
      <c r="H86" s="30">
        <v>1</v>
      </c>
      <c r="I86" s="30" t="s">
        <v>38</v>
      </c>
      <c r="J86" s="38">
        <v>4253.1</v>
      </c>
      <c r="K86" s="38">
        <v>5018.66</v>
      </c>
      <c r="L86" s="15">
        <v>3</v>
      </c>
      <c r="O86" s="16">
        <f>J86*курс!$A$1</f>
        <v>259439.10000000003</v>
      </c>
      <c r="P86" s="16">
        <f>O86*1.18</f>
        <v>306138.13800000004</v>
      </c>
    </row>
    <row r="87" spans="1:16" ht="12.75">
      <c r="A87" s="29"/>
      <c r="B87" s="11" t="str">
        <f>HYPERLINK("http://rucoecom.danfoss.com/online/index.html?cartCodes="&amp;C87,C87)</f>
        <v>065N0372G</v>
      </c>
      <c r="C87" s="31" t="s">
        <v>102</v>
      </c>
      <c r="D87" s="30" t="s">
        <v>46</v>
      </c>
      <c r="E87" s="30">
        <v>350</v>
      </c>
      <c r="F87" s="30">
        <v>25</v>
      </c>
      <c r="G87" s="37">
        <v>7000</v>
      </c>
      <c r="H87" s="30">
        <v>1</v>
      </c>
      <c r="I87" s="30" t="s">
        <v>38</v>
      </c>
      <c r="J87" s="38">
        <v>7571.88</v>
      </c>
      <c r="K87" s="38">
        <v>8934.82</v>
      </c>
      <c r="L87" s="15">
        <v>3</v>
      </c>
      <c r="O87" s="16">
        <f>J87*курс!$A$1</f>
        <v>461884.68</v>
      </c>
      <c r="P87" s="16">
        <f>O87*1.18</f>
        <v>545023.9223999999</v>
      </c>
    </row>
    <row r="88" spans="1:16" ht="12.75">
      <c r="A88" s="29"/>
      <c r="B88" s="11" t="str">
        <f>HYPERLINK("http://rucoecom.danfoss.com/online/index.html?cartCodes="&amp;C88,C88)</f>
        <v>065N0377G</v>
      </c>
      <c r="C88" s="31" t="s">
        <v>103</v>
      </c>
      <c r="D88" s="30" t="s">
        <v>46</v>
      </c>
      <c r="E88" s="30">
        <v>400</v>
      </c>
      <c r="F88" s="30">
        <v>25</v>
      </c>
      <c r="G88" s="39">
        <v>10400</v>
      </c>
      <c r="H88" s="30">
        <v>1</v>
      </c>
      <c r="I88" s="30" t="s">
        <v>38</v>
      </c>
      <c r="J88" s="40">
        <v>12075.15</v>
      </c>
      <c r="K88" s="40">
        <v>14248.68</v>
      </c>
      <c r="L88" s="15">
        <v>3</v>
      </c>
      <c r="O88" s="16">
        <f>J88*курс!$A$1</f>
        <v>736584.15</v>
      </c>
      <c r="P88" s="16">
        <f>O88*1.18</f>
        <v>869169.297</v>
      </c>
    </row>
    <row r="89" spans="1:16" ht="12.75">
      <c r="A89" s="29"/>
      <c r="B89" s="11" t="str">
        <f>HYPERLINK("http://rucoecom.danfoss.com/online/index.html?cartCodes="&amp;C89,C89)</f>
        <v>065N0382G</v>
      </c>
      <c r="C89" s="31" t="s">
        <v>104</v>
      </c>
      <c r="D89" s="30" t="s">
        <v>46</v>
      </c>
      <c r="E89" s="30">
        <v>500</v>
      </c>
      <c r="F89" s="30">
        <v>25</v>
      </c>
      <c r="G89" s="39">
        <v>23700</v>
      </c>
      <c r="H89" s="30">
        <v>1</v>
      </c>
      <c r="I89" s="30" t="s">
        <v>38</v>
      </c>
      <c r="J89" s="40">
        <v>22860.9</v>
      </c>
      <c r="K89" s="40">
        <v>26975.86</v>
      </c>
      <c r="L89" s="15">
        <v>3</v>
      </c>
      <c r="O89" s="16">
        <f>J89*курс!$A$1</f>
        <v>1394514.9000000001</v>
      </c>
      <c r="P89" s="16">
        <f>O89*1.18</f>
        <v>1645527.5820000002</v>
      </c>
    </row>
    <row r="90" spans="1:16" ht="12.75">
      <c r="A90" s="29"/>
      <c r="B90" s="11" t="str">
        <f>HYPERLINK("http://rucoecom.danfoss.com/online/index.html?cartCodes="&amp;C90,C90)</f>
        <v>065N0237</v>
      </c>
      <c r="C90" s="12" t="s">
        <v>105</v>
      </c>
      <c r="D90" s="30" t="s">
        <v>46</v>
      </c>
      <c r="E90" s="30">
        <v>80</v>
      </c>
      <c r="F90" s="30">
        <v>16</v>
      </c>
      <c r="G90" s="37">
        <v>470</v>
      </c>
      <c r="H90" s="30">
        <v>1</v>
      </c>
      <c r="I90" s="30" t="s">
        <v>26</v>
      </c>
      <c r="J90" s="22">
        <v>361.05</v>
      </c>
      <c r="K90" s="10">
        <v>426.04</v>
      </c>
      <c r="L90" s="15">
        <v>3</v>
      </c>
      <c r="O90" s="16">
        <f>J90*курс!$A$1</f>
        <v>22024.05</v>
      </c>
      <c r="P90" s="16">
        <f>O90*1.18</f>
        <v>25988.378999999997</v>
      </c>
    </row>
    <row r="91" spans="1:16" ht="12.75">
      <c r="A91" s="29"/>
      <c r="B91" s="11" t="str">
        <f>HYPERLINK("http://rucoecom.danfoss.com/online/index.html?cartCodes="&amp;C91,C91)</f>
        <v>065N0242</v>
      </c>
      <c r="C91" s="12" t="s">
        <v>106</v>
      </c>
      <c r="D91" s="30" t="s">
        <v>46</v>
      </c>
      <c r="E91" s="30">
        <v>100</v>
      </c>
      <c r="F91" s="30">
        <v>16</v>
      </c>
      <c r="G91" s="37">
        <v>640</v>
      </c>
      <c r="H91" s="30">
        <v>1</v>
      </c>
      <c r="I91" s="30" t="s">
        <v>26</v>
      </c>
      <c r="J91" s="22">
        <v>460.36</v>
      </c>
      <c r="K91" s="10">
        <v>543.22</v>
      </c>
      <c r="L91" s="15">
        <v>2</v>
      </c>
      <c r="O91" s="16">
        <f>J91*курс!$A$1</f>
        <v>28081.96</v>
      </c>
      <c r="P91" s="16">
        <f>O91*1.18</f>
        <v>33136.712799999994</v>
      </c>
    </row>
    <row r="92" spans="1:16" ht="12.75">
      <c r="A92" s="29"/>
      <c r="B92" s="11" t="str">
        <f>HYPERLINK("http://rucoecom.danfoss.com/online/index.html?cartCodes="&amp;C92,C92)</f>
        <v>065N0247</v>
      </c>
      <c r="C92" s="12" t="s">
        <v>107</v>
      </c>
      <c r="D92" s="30" t="s">
        <v>46</v>
      </c>
      <c r="E92" s="30">
        <v>125</v>
      </c>
      <c r="F92" s="30">
        <v>16</v>
      </c>
      <c r="G92" s="37">
        <v>1080</v>
      </c>
      <c r="H92" s="30">
        <v>1</v>
      </c>
      <c r="I92" s="30" t="s">
        <v>26</v>
      </c>
      <c r="J92" s="22">
        <v>630.19</v>
      </c>
      <c r="K92" s="10">
        <v>743.62</v>
      </c>
      <c r="L92" s="15">
        <v>3</v>
      </c>
      <c r="O92" s="16">
        <f>J92*курс!$A$1</f>
        <v>38441.590000000004</v>
      </c>
      <c r="P92" s="16">
        <f>O92*1.18</f>
        <v>45361.0762</v>
      </c>
    </row>
    <row r="93" spans="1:16" ht="12.75">
      <c r="A93" s="29"/>
      <c r="B93" s="11" t="str">
        <f>HYPERLINK("http://rucoecom.danfoss.com/online/index.html?cartCodes="&amp;C93,C93)</f>
        <v>065N0252G</v>
      </c>
      <c r="C93" s="12" t="s">
        <v>108</v>
      </c>
      <c r="D93" s="30" t="s">
        <v>46</v>
      </c>
      <c r="E93" s="30">
        <v>150</v>
      </c>
      <c r="F93" s="30">
        <v>16</v>
      </c>
      <c r="G93" s="37">
        <v>1900</v>
      </c>
      <c r="H93" s="30">
        <v>1</v>
      </c>
      <c r="I93" s="30" t="s">
        <v>26</v>
      </c>
      <c r="J93" s="22">
        <v>652.76</v>
      </c>
      <c r="K93" s="10">
        <v>770.26</v>
      </c>
      <c r="L93" s="15">
        <v>3</v>
      </c>
      <c r="O93" s="16">
        <f>J93*курс!$A$1</f>
        <v>39818.36</v>
      </c>
      <c r="P93" s="16">
        <f>O93*1.18</f>
        <v>46985.6648</v>
      </c>
    </row>
    <row r="94" spans="1:16" ht="12.75">
      <c r="A94" s="29"/>
      <c r="B94" s="11" t="str">
        <f>HYPERLINK("http://rucoecom.danfoss.com/online/index.html?cartCodes="&amp;C94,C94)</f>
        <v>065N0257G</v>
      </c>
      <c r="C94" s="31" t="s">
        <v>109</v>
      </c>
      <c r="D94" s="30" t="s">
        <v>46</v>
      </c>
      <c r="E94" s="30">
        <v>200</v>
      </c>
      <c r="F94" s="30">
        <v>16</v>
      </c>
      <c r="G94" s="37">
        <v>2300</v>
      </c>
      <c r="H94" s="30">
        <v>1</v>
      </c>
      <c r="I94" s="30" t="s">
        <v>26</v>
      </c>
      <c r="J94" s="22">
        <v>1083.27</v>
      </c>
      <c r="K94" s="10">
        <v>1278.26</v>
      </c>
      <c r="L94" s="15">
        <v>3</v>
      </c>
      <c r="O94" s="16">
        <f>J94*курс!$A$1</f>
        <v>66079.47</v>
      </c>
      <c r="P94" s="16">
        <f>O94*1.18</f>
        <v>77973.7746</v>
      </c>
    </row>
    <row r="95" spans="1:16" ht="12.75">
      <c r="A95" s="29"/>
      <c r="B95" s="11" t="str">
        <f>HYPERLINK("http://rucoecom.danfoss.com/online/index.html?cartCodes="&amp;C95,C95)</f>
        <v>065N0262G</v>
      </c>
      <c r="C95" s="31" t="s">
        <v>110</v>
      </c>
      <c r="D95" s="30" t="s">
        <v>46</v>
      </c>
      <c r="E95" s="30">
        <v>250</v>
      </c>
      <c r="F95" s="30">
        <v>16</v>
      </c>
      <c r="G95" s="37">
        <v>5100</v>
      </c>
      <c r="H95" s="30">
        <v>1</v>
      </c>
      <c r="I95" s="30" t="s">
        <v>38</v>
      </c>
      <c r="J95" s="38">
        <v>2551.76</v>
      </c>
      <c r="K95" s="38">
        <v>3011.08</v>
      </c>
      <c r="L95" s="15">
        <v>3</v>
      </c>
      <c r="O95" s="16">
        <f>J95*курс!$A$1</f>
        <v>155657.36000000002</v>
      </c>
      <c r="P95" s="16">
        <f>O95*1.18</f>
        <v>183675.68480000002</v>
      </c>
    </row>
    <row r="96" spans="1:16" ht="12.75">
      <c r="A96" s="29"/>
      <c r="B96" s="11" t="str">
        <f>HYPERLINK("http://rucoecom.danfoss.com/online/index.html?cartCodes="&amp;C96,C96)</f>
        <v>065N0267G</v>
      </c>
      <c r="C96" s="31" t="s">
        <v>111</v>
      </c>
      <c r="D96" s="30" t="s">
        <v>46</v>
      </c>
      <c r="E96" s="30">
        <v>300</v>
      </c>
      <c r="F96" s="30">
        <v>16</v>
      </c>
      <c r="G96" s="37">
        <v>9100</v>
      </c>
      <c r="H96" s="30">
        <v>1</v>
      </c>
      <c r="I96" s="30" t="s">
        <v>38</v>
      </c>
      <c r="J96" s="38">
        <v>4192.88</v>
      </c>
      <c r="K96" s="38">
        <v>4947.6</v>
      </c>
      <c r="L96" s="15">
        <v>3</v>
      </c>
      <c r="O96" s="16">
        <f>J96*курс!$A$1</f>
        <v>255765.68</v>
      </c>
      <c r="P96" s="16">
        <f>O96*1.18</f>
        <v>301803.5024</v>
      </c>
    </row>
    <row r="97" spans="1:16" ht="12.75">
      <c r="A97" s="29"/>
      <c r="B97" s="11" t="str">
        <f>HYPERLINK("http://rucoecom.danfoss.com/online/index.html?cartCodes="&amp;C97,C97)</f>
        <v>065N0272G</v>
      </c>
      <c r="C97" s="31" t="s">
        <v>112</v>
      </c>
      <c r="D97" s="30" t="s">
        <v>46</v>
      </c>
      <c r="E97" s="30">
        <v>350</v>
      </c>
      <c r="F97" s="30">
        <v>16</v>
      </c>
      <c r="G97" s="37">
        <v>7000</v>
      </c>
      <c r="H97" s="30">
        <v>1</v>
      </c>
      <c r="I97" s="30" t="s">
        <v>38</v>
      </c>
      <c r="J97" s="38">
        <v>7464.98</v>
      </c>
      <c r="K97" s="38">
        <v>8808.68</v>
      </c>
      <c r="L97" s="15">
        <v>3</v>
      </c>
      <c r="O97" s="16">
        <f>J97*курс!$A$1</f>
        <v>455363.77999999997</v>
      </c>
      <c r="P97" s="16">
        <f>O97*1.18</f>
        <v>537329.2603999999</v>
      </c>
    </row>
    <row r="98" spans="1:16" ht="12.75">
      <c r="A98" s="29"/>
      <c r="B98" s="11" t="str">
        <f>HYPERLINK("http://rucoecom.danfoss.com/online/index.html?cartCodes="&amp;C98,C98)</f>
        <v>065N0277G</v>
      </c>
      <c r="C98" s="31" t="s">
        <v>113</v>
      </c>
      <c r="D98" s="30" t="s">
        <v>46</v>
      </c>
      <c r="E98" s="30">
        <v>400</v>
      </c>
      <c r="F98" s="30">
        <v>16</v>
      </c>
      <c r="G98" s="39">
        <v>10400</v>
      </c>
      <c r="H98" s="30">
        <v>1</v>
      </c>
      <c r="I98" s="30" t="s">
        <v>38</v>
      </c>
      <c r="J98" s="40">
        <v>11816.26</v>
      </c>
      <c r="K98" s="40">
        <v>13943.19</v>
      </c>
      <c r="L98" s="15">
        <v>3</v>
      </c>
      <c r="O98" s="16">
        <f>J98*курс!$A$1</f>
        <v>720791.86</v>
      </c>
      <c r="P98" s="16">
        <f>O98*1.18</f>
        <v>850534.3947999999</v>
      </c>
    </row>
    <row r="99" spans="1:16" ht="12.75">
      <c r="A99" s="29"/>
      <c r="B99" s="11" t="str">
        <f>HYPERLINK("http://rucoecom.danfoss.com/online/index.html?cartCodes="&amp;C99,C99)</f>
        <v>065N0282G</v>
      </c>
      <c r="C99" s="31" t="s">
        <v>114</v>
      </c>
      <c r="D99" s="30" t="s">
        <v>46</v>
      </c>
      <c r="E99" s="30">
        <v>500</v>
      </c>
      <c r="F99" s="30">
        <v>16</v>
      </c>
      <c r="G99" s="39">
        <v>23700</v>
      </c>
      <c r="H99" s="30">
        <v>1</v>
      </c>
      <c r="I99" s="30" t="s">
        <v>38</v>
      </c>
      <c r="J99" s="40">
        <v>22555.66</v>
      </c>
      <c r="K99" s="40">
        <v>26615.68</v>
      </c>
      <c r="L99" s="15">
        <v>3</v>
      </c>
      <c r="O99" s="16">
        <f>J99*курс!$A$1</f>
        <v>1375895.26</v>
      </c>
      <c r="P99" s="16">
        <f>O99*1.18</f>
        <v>1623556.4068</v>
      </c>
    </row>
    <row r="100" spans="1:16" ht="12.75">
      <c r="A100" s="41"/>
      <c r="B100" s="42"/>
      <c r="C100" s="43"/>
      <c r="D100" s="44"/>
      <c r="E100" s="44"/>
      <c r="F100" s="44"/>
      <c r="G100" s="45"/>
      <c r="H100" s="44"/>
      <c r="I100" s="44"/>
      <c r="L100" s="46"/>
      <c r="O100" s="16"/>
      <c r="P100" s="16"/>
    </row>
    <row r="101" spans="1:16" ht="12.75">
      <c r="A101" s="47" t="s">
        <v>115</v>
      </c>
      <c r="B101" s="47"/>
      <c r="C101" s="47"/>
      <c r="D101" s="47"/>
      <c r="E101" s="47"/>
      <c r="F101" s="47"/>
      <c r="G101" s="47"/>
      <c r="H101" s="47"/>
      <c r="I101" s="47"/>
      <c r="O101" s="47"/>
      <c r="P101" s="47"/>
    </row>
    <row r="102" spans="1:16" ht="28.5" customHeight="1">
      <c r="A102" s="5" t="s">
        <v>4</v>
      </c>
      <c r="B102" s="5" t="s">
        <v>5</v>
      </c>
      <c r="C102" s="5"/>
      <c r="D102" s="5" t="s">
        <v>6</v>
      </c>
      <c r="E102" s="5" t="s">
        <v>116</v>
      </c>
      <c r="F102" s="5" t="s">
        <v>117</v>
      </c>
      <c r="G102" s="5" t="s">
        <v>118</v>
      </c>
      <c r="H102" s="5" t="s">
        <v>10</v>
      </c>
      <c r="I102" s="5" t="s">
        <v>11</v>
      </c>
      <c r="J102" s="5" t="s">
        <v>12</v>
      </c>
      <c r="K102" s="5"/>
      <c r="L102" s="6"/>
      <c r="O102" s="5" t="s">
        <v>13</v>
      </c>
      <c r="P102" s="5"/>
    </row>
    <row r="103" spans="1:16" ht="12.75">
      <c r="A103" s="5"/>
      <c r="B103" s="5"/>
      <c r="C103" s="5"/>
      <c r="D103" s="5"/>
      <c r="E103" s="5"/>
      <c r="F103" s="5"/>
      <c r="G103" s="5"/>
      <c r="H103" s="5"/>
      <c r="I103" s="5"/>
      <c r="J103" s="5" t="s">
        <v>14</v>
      </c>
      <c r="K103" s="5" t="s">
        <v>15</v>
      </c>
      <c r="L103" s="6"/>
      <c r="O103" s="5" t="s">
        <v>14</v>
      </c>
      <c r="P103" s="5" t="s">
        <v>15</v>
      </c>
    </row>
    <row r="104" spans="1:12" ht="15.75" customHeight="1">
      <c r="A104" s="7" t="s">
        <v>119</v>
      </c>
      <c r="B104" s="8"/>
      <c r="C104" s="8"/>
      <c r="D104" s="8"/>
      <c r="E104" s="8"/>
      <c r="F104" s="8"/>
      <c r="G104" s="8"/>
      <c r="H104" s="8"/>
      <c r="I104" s="8"/>
      <c r="J104" s="8"/>
      <c r="K104" s="9"/>
      <c r="L104" s="6"/>
    </row>
    <row r="105" spans="1:16" ht="12.75">
      <c r="A105" s="41"/>
      <c r="B105" s="11" t="str">
        <f>HYPERLINK("http://rucoecom.danfoss.com/online/index.html?cartCodes="&amp;C105,C105)</f>
        <v>065N9600</v>
      </c>
      <c r="C105" s="12" t="s">
        <v>120</v>
      </c>
      <c r="D105" s="13" t="s">
        <v>18</v>
      </c>
      <c r="E105" s="13">
        <v>15</v>
      </c>
      <c r="F105" s="13">
        <v>16</v>
      </c>
      <c r="G105" s="13">
        <v>11</v>
      </c>
      <c r="H105" s="13">
        <v>1</v>
      </c>
      <c r="I105" s="48" t="s">
        <v>121</v>
      </c>
      <c r="J105" s="14">
        <v>25.117440000000002</v>
      </c>
      <c r="K105" s="14">
        <v>29.6385792</v>
      </c>
      <c r="L105" s="15">
        <v>1</v>
      </c>
      <c r="O105" s="16">
        <f>J105*курс!$A$1</f>
        <v>1532.1638400000002</v>
      </c>
      <c r="P105" s="16">
        <f>O105*1.18</f>
        <v>1807.9533312</v>
      </c>
    </row>
    <row r="106" spans="1:16" ht="12.75">
      <c r="A106" s="41"/>
      <c r="B106" s="11" t="str">
        <f>HYPERLINK("http://rucoecom.danfoss.com/online/index.html?cartCodes="&amp;C106,C106)</f>
        <v>065N9601</v>
      </c>
      <c r="C106" s="12" t="s">
        <v>122</v>
      </c>
      <c r="D106" s="13" t="s">
        <v>18</v>
      </c>
      <c r="E106" s="13">
        <v>20</v>
      </c>
      <c r="F106" s="13">
        <v>16</v>
      </c>
      <c r="G106" s="13">
        <v>15</v>
      </c>
      <c r="H106" s="13">
        <v>1</v>
      </c>
      <c r="I106" s="48" t="s">
        <v>121</v>
      </c>
      <c r="J106" s="14">
        <v>25.117440000000002</v>
      </c>
      <c r="K106" s="14">
        <v>29.6385792</v>
      </c>
      <c r="L106" s="15">
        <v>1</v>
      </c>
      <c r="O106" s="16">
        <f>J106*курс!$A$1</f>
        <v>1532.1638400000002</v>
      </c>
      <c r="P106" s="16">
        <f>O106*1.18</f>
        <v>1807.9533312</v>
      </c>
    </row>
    <row r="107" spans="1:16" ht="12.75">
      <c r="A107" s="41"/>
      <c r="B107" s="11" t="str">
        <f>HYPERLINK("http://rucoecom.danfoss.com/online/index.html?cartCodes="&amp;C107,C107)</f>
        <v>065N9602</v>
      </c>
      <c r="C107" s="12" t="s">
        <v>123</v>
      </c>
      <c r="D107" s="13" t="s">
        <v>18</v>
      </c>
      <c r="E107" s="13">
        <v>25</v>
      </c>
      <c r="F107" s="13">
        <v>16</v>
      </c>
      <c r="G107" s="13">
        <v>34</v>
      </c>
      <c r="H107" s="13">
        <v>1</v>
      </c>
      <c r="I107" s="48" t="s">
        <v>121</v>
      </c>
      <c r="J107" s="14">
        <v>27.699120000000004</v>
      </c>
      <c r="K107" s="14">
        <v>32.6849616</v>
      </c>
      <c r="L107" s="15">
        <v>1</v>
      </c>
      <c r="O107" s="16">
        <f>J107*курс!$A$1</f>
        <v>1689.6463200000003</v>
      </c>
      <c r="P107" s="16">
        <f>O107*1.18</f>
        <v>1993.7826576000002</v>
      </c>
    </row>
    <row r="108" spans="1:16" ht="12.75">
      <c r="A108" s="41"/>
      <c r="B108" s="11" t="str">
        <f>HYPERLINK("http://rucoecom.danfoss.com/online/index.html?cartCodes="&amp;C108,C108)</f>
        <v>065N9603</v>
      </c>
      <c r="C108" s="12" t="s">
        <v>124</v>
      </c>
      <c r="D108" s="13" t="s">
        <v>18</v>
      </c>
      <c r="E108" s="13">
        <v>32</v>
      </c>
      <c r="F108" s="13">
        <v>16</v>
      </c>
      <c r="G108" s="13">
        <v>52</v>
      </c>
      <c r="H108" s="13">
        <v>1</v>
      </c>
      <c r="I108" s="48" t="s">
        <v>121</v>
      </c>
      <c r="J108" s="14">
        <v>30.094800000000003</v>
      </c>
      <c r="K108" s="14">
        <v>35.511864</v>
      </c>
      <c r="L108" s="15">
        <v>1</v>
      </c>
      <c r="O108" s="16">
        <f>J108*курс!$A$1</f>
        <v>1835.7828000000002</v>
      </c>
      <c r="P108" s="16">
        <f>O108*1.18</f>
        <v>2166.223704</v>
      </c>
    </row>
    <row r="109" spans="1:16" ht="12.75">
      <c r="A109" s="41"/>
      <c r="B109" s="11" t="str">
        <f>HYPERLINK("http://rucoecom.danfoss.com/online/index.html?cartCodes="&amp;C109,C109)</f>
        <v>065N9604</v>
      </c>
      <c r="C109" s="12" t="s">
        <v>125</v>
      </c>
      <c r="D109" s="13" t="s">
        <v>18</v>
      </c>
      <c r="E109" s="13">
        <v>40</v>
      </c>
      <c r="F109" s="13">
        <v>16</v>
      </c>
      <c r="G109" s="13">
        <v>96</v>
      </c>
      <c r="H109" s="13">
        <v>1</v>
      </c>
      <c r="I109" s="48" t="s">
        <v>121</v>
      </c>
      <c r="J109" s="14">
        <v>40.96464</v>
      </c>
      <c r="K109" s="14">
        <v>48.3382752</v>
      </c>
      <c r="L109" s="15">
        <v>1</v>
      </c>
      <c r="O109" s="16">
        <f>J109*курс!$A$1</f>
        <v>2498.84304</v>
      </c>
      <c r="P109" s="16">
        <f>O109*1.18</f>
        <v>2948.6347872</v>
      </c>
    </row>
    <row r="110" spans="1:16" ht="12.75">
      <c r="A110" s="41"/>
      <c r="B110" s="11" t="str">
        <f>HYPERLINK("http://rucoecom.danfoss.com/online/index.html?cartCodes="&amp;C110,C110)</f>
        <v>065N9605</v>
      </c>
      <c r="C110" s="12" t="s">
        <v>126</v>
      </c>
      <c r="D110" s="13" t="s">
        <v>18</v>
      </c>
      <c r="E110" s="13">
        <v>50</v>
      </c>
      <c r="F110" s="13">
        <v>16</v>
      </c>
      <c r="G110" s="13">
        <v>104</v>
      </c>
      <c r="H110" s="13">
        <v>1</v>
      </c>
      <c r="I110" s="48" t="s">
        <v>121</v>
      </c>
      <c r="J110" s="14">
        <v>46.04616000000001</v>
      </c>
      <c r="K110" s="14">
        <v>54.3344688</v>
      </c>
      <c r="L110" s="15">
        <v>1</v>
      </c>
      <c r="O110" s="16">
        <f>J110*курс!$A$1</f>
        <v>2808.8157600000004</v>
      </c>
      <c r="P110" s="16">
        <f>O110*1.18</f>
        <v>3314.4025968</v>
      </c>
    </row>
    <row r="111" spans="1:16" ht="12.75">
      <c r="A111" s="41"/>
      <c r="B111" s="11" t="str">
        <f>HYPERLINK("http://rucoecom.danfoss.com/online/index.html?cartCodes="&amp;C111,C111)</f>
        <v>065N9606</v>
      </c>
      <c r="C111" s="12" t="s">
        <v>127</v>
      </c>
      <c r="D111" s="13" t="s">
        <v>18</v>
      </c>
      <c r="E111" s="13">
        <v>65</v>
      </c>
      <c r="F111" s="13">
        <v>16</v>
      </c>
      <c r="G111" s="13">
        <v>136</v>
      </c>
      <c r="H111" s="13">
        <v>1</v>
      </c>
      <c r="I111" s="13" t="s">
        <v>128</v>
      </c>
      <c r="J111" s="14">
        <v>74.54136</v>
      </c>
      <c r="K111" s="14">
        <v>87.9588048</v>
      </c>
      <c r="L111" s="15">
        <v>1</v>
      </c>
      <c r="O111" s="16">
        <f>J111*курс!$A$1</f>
        <v>4547.02296</v>
      </c>
      <c r="P111" s="16">
        <f>O111*1.18</f>
        <v>5365.4870928</v>
      </c>
    </row>
    <row r="112" spans="1:16" ht="12.75">
      <c r="A112" s="41"/>
      <c r="B112" s="11" t="str">
        <f>HYPERLINK("http://rucoecom.danfoss.com/online/index.html?cartCodes="&amp;C112,C112)</f>
        <v>065N9607</v>
      </c>
      <c r="C112" s="12" t="s">
        <v>129</v>
      </c>
      <c r="D112" s="13" t="s">
        <v>18</v>
      </c>
      <c r="E112" s="13">
        <v>80</v>
      </c>
      <c r="F112" s="13">
        <v>16</v>
      </c>
      <c r="G112" s="13">
        <v>252</v>
      </c>
      <c r="H112" s="13">
        <v>1</v>
      </c>
      <c r="I112" s="13" t="s">
        <v>128</v>
      </c>
      <c r="J112" s="14">
        <v>100.56648</v>
      </c>
      <c r="K112" s="14">
        <v>118.6684464</v>
      </c>
      <c r="L112" s="15">
        <v>1</v>
      </c>
      <c r="O112" s="16">
        <f>J112*курс!$A$1</f>
        <v>6134.55528</v>
      </c>
      <c r="P112" s="16">
        <f>O112*1.18</f>
        <v>7238.775230399999</v>
      </c>
    </row>
    <row r="113" spans="1:16" ht="12.75">
      <c r="A113" s="41"/>
      <c r="B113" s="11" t="str">
        <f>HYPERLINK("http://rucoecom.danfoss.com/online/index.html?cartCodes="&amp;C113,C113)</f>
        <v>065N9608</v>
      </c>
      <c r="C113" s="12" t="s">
        <v>130</v>
      </c>
      <c r="D113" s="13" t="s">
        <v>18</v>
      </c>
      <c r="E113" s="13">
        <v>100</v>
      </c>
      <c r="F113" s="13">
        <v>16</v>
      </c>
      <c r="G113" s="13">
        <v>403</v>
      </c>
      <c r="H113" s="13">
        <v>1</v>
      </c>
      <c r="I113" s="13" t="s">
        <v>128</v>
      </c>
      <c r="J113" s="14">
        <v>127.06775999999999</v>
      </c>
      <c r="K113" s="14">
        <v>149.93995679999998</v>
      </c>
      <c r="L113" s="15">
        <v>1</v>
      </c>
      <c r="O113" s="16">
        <f>J113*курс!$A$1</f>
        <v>7751.13336</v>
      </c>
      <c r="P113" s="16">
        <f>O113*1.18</f>
        <v>9146.3373648</v>
      </c>
    </row>
    <row r="114" spans="1:16" ht="12.75">
      <c r="A114" s="41"/>
      <c r="B114" s="11" t="str">
        <f>HYPERLINK("http://rucoecom.danfoss.com/online/index.html?cartCodes="&amp;C114,C114)</f>
        <v>065N9609</v>
      </c>
      <c r="C114" s="12" t="s">
        <v>131</v>
      </c>
      <c r="D114" s="13" t="s">
        <v>18</v>
      </c>
      <c r="E114" s="13">
        <v>125</v>
      </c>
      <c r="F114" s="13">
        <v>16</v>
      </c>
      <c r="G114" s="13">
        <v>716</v>
      </c>
      <c r="H114" s="13">
        <v>1</v>
      </c>
      <c r="I114" s="13" t="s">
        <v>128</v>
      </c>
      <c r="J114" s="14">
        <v>243.56328000000005</v>
      </c>
      <c r="K114" s="14">
        <v>287.40467040000004</v>
      </c>
      <c r="L114" s="15">
        <v>1</v>
      </c>
      <c r="O114" s="16">
        <f>J114*курс!$A$1</f>
        <v>14857.360080000002</v>
      </c>
      <c r="P114" s="16">
        <f>O114*1.18</f>
        <v>17531.6848944</v>
      </c>
    </row>
    <row r="115" spans="1:16" ht="12.75">
      <c r="A115" s="41"/>
      <c r="B115" s="11" t="str">
        <f>HYPERLINK("http://rucoecom.danfoss.com/online/index.html?cartCodes="&amp;C115,C115)</f>
        <v>065N9610</v>
      </c>
      <c r="C115" s="12" t="s">
        <v>132</v>
      </c>
      <c r="D115" s="13" t="s">
        <v>18</v>
      </c>
      <c r="E115" s="13">
        <v>150</v>
      </c>
      <c r="F115" s="13">
        <v>16</v>
      </c>
      <c r="G115" s="13">
        <v>1022</v>
      </c>
      <c r="H115" s="13">
        <v>1</v>
      </c>
      <c r="I115" s="13" t="s">
        <v>128</v>
      </c>
      <c r="J115" s="14">
        <v>376.41192000000007</v>
      </c>
      <c r="K115" s="14">
        <v>444.1660656</v>
      </c>
      <c r="L115" s="15">
        <v>1</v>
      </c>
      <c r="O115" s="16">
        <f>J115*курс!$A$1</f>
        <v>22961.127120000005</v>
      </c>
      <c r="P115" s="16">
        <f>O115*1.18</f>
        <v>27094.130001600002</v>
      </c>
    </row>
    <row r="116" spans="1:12" ht="17.25" customHeight="1">
      <c r="A116" s="25" t="s">
        <v>133</v>
      </c>
      <c r="B116" s="26"/>
      <c r="C116" s="26"/>
      <c r="D116" s="26"/>
      <c r="E116" s="26"/>
      <c r="F116" s="26"/>
      <c r="G116" s="26"/>
      <c r="H116" s="26"/>
      <c r="I116" s="26"/>
      <c r="J116" s="26"/>
      <c r="K116" s="27"/>
      <c r="L116" s="20"/>
    </row>
    <row r="117" spans="1:16" ht="12.75">
      <c r="A117" s="41"/>
      <c r="B117" s="11" t="str">
        <f>HYPERLINK("http://rucoecom.danfoss.com/online/index.html?cartCodes="&amp;C117,C117)</f>
        <v>065N9620</v>
      </c>
      <c r="C117" s="12" t="s">
        <v>134</v>
      </c>
      <c r="D117" s="13" t="s">
        <v>46</v>
      </c>
      <c r="E117" s="13">
        <v>15</v>
      </c>
      <c r="F117" s="13">
        <v>16</v>
      </c>
      <c r="G117" s="13">
        <v>11</v>
      </c>
      <c r="H117" s="13">
        <v>1</v>
      </c>
      <c r="I117" s="48" t="s">
        <v>121</v>
      </c>
      <c r="J117" s="14">
        <v>41.656560000000006</v>
      </c>
      <c r="K117" s="14">
        <v>49.154740800000006</v>
      </c>
      <c r="L117" s="15">
        <v>1</v>
      </c>
      <c r="O117" s="16">
        <f>J117*курс!$A$1</f>
        <v>2541.0501600000002</v>
      </c>
      <c r="P117" s="16">
        <f>O117*1.18</f>
        <v>2998.4391888</v>
      </c>
    </row>
    <row r="118" spans="1:16" ht="12.75">
      <c r="A118" s="41"/>
      <c r="B118" s="11" t="str">
        <f>HYPERLINK("http://rucoecom.danfoss.com/online/index.html?cartCodes="&amp;C118,C118)</f>
        <v>065N9621</v>
      </c>
      <c r="C118" s="12" t="s">
        <v>135</v>
      </c>
      <c r="D118" s="13" t="s">
        <v>46</v>
      </c>
      <c r="E118" s="13">
        <v>20</v>
      </c>
      <c r="F118" s="13">
        <v>16</v>
      </c>
      <c r="G118" s="13">
        <v>15</v>
      </c>
      <c r="H118" s="13">
        <v>1</v>
      </c>
      <c r="I118" s="48" t="s">
        <v>121</v>
      </c>
      <c r="J118" s="14">
        <v>47.74248000000001</v>
      </c>
      <c r="K118" s="14">
        <v>56.336126400000005</v>
      </c>
      <c r="L118" s="15">
        <v>1</v>
      </c>
      <c r="O118" s="16">
        <f>J118*курс!$A$1</f>
        <v>2912.2912800000004</v>
      </c>
      <c r="P118" s="16">
        <f>O118*1.18</f>
        <v>3436.5037104000003</v>
      </c>
    </row>
    <row r="119" spans="1:16" ht="12.75">
      <c r="A119" s="41"/>
      <c r="B119" s="11" t="str">
        <f>HYPERLINK("http://rucoecom.danfoss.com/online/index.html?cartCodes="&amp;C119,C119)</f>
        <v>065N9622</v>
      </c>
      <c r="C119" s="12" t="s">
        <v>136</v>
      </c>
      <c r="D119" s="13" t="s">
        <v>46</v>
      </c>
      <c r="E119" s="13">
        <v>25</v>
      </c>
      <c r="F119" s="13">
        <v>16</v>
      </c>
      <c r="G119" s="13">
        <v>34</v>
      </c>
      <c r="H119" s="13">
        <v>1</v>
      </c>
      <c r="I119" s="48" t="s">
        <v>121</v>
      </c>
      <c r="J119" s="14">
        <v>49.11144</v>
      </c>
      <c r="K119" s="14">
        <v>57.9514992</v>
      </c>
      <c r="L119" s="15">
        <v>1</v>
      </c>
      <c r="O119" s="16">
        <f>J119*курс!$A$1</f>
        <v>2995.79784</v>
      </c>
      <c r="P119" s="16">
        <f>O119*1.18</f>
        <v>3535.0414512</v>
      </c>
    </row>
    <row r="120" spans="1:16" ht="12.75">
      <c r="A120" s="41"/>
      <c r="B120" s="11" t="str">
        <f>HYPERLINK("http://rucoecom.danfoss.com/online/index.html?cartCodes="&amp;C120,C120)</f>
        <v>065N9623</v>
      </c>
      <c r="C120" s="12" t="s">
        <v>137</v>
      </c>
      <c r="D120" s="13" t="s">
        <v>46</v>
      </c>
      <c r="E120" s="13">
        <v>32</v>
      </c>
      <c r="F120" s="13">
        <v>16</v>
      </c>
      <c r="G120" s="13">
        <v>52</v>
      </c>
      <c r="H120" s="13">
        <v>1</v>
      </c>
      <c r="I120" s="48" t="s">
        <v>121</v>
      </c>
      <c r="J120" s="14">
        <v>53.51592000000001</v>
      </c>
      <c r="K120" s="14">
        <v>63.14878560000001</v>
      </c>
      <c r="L120" s="15">
        <v>1</v>
      </c>
      <c r="O120" s="16">
        <f>J120*курс!$A$1</f>
        <v>3264.4711200000006</v>
      </c>
      <c r="P120" s="16">
        <f>O120*1.18</f>
        <v>3852.0759216000006</v>
      </c>
    </row>
    <row r="121" spans="1:16" ht="12.75">
      <c r="A121" s="41"/>
      <c r="B121" s="11" t="str">
        <f>HYPERLINK("http://rucoecom.danfoss.com/online/index.html?cartCodes="&amp;C121,C121)</f>
        <v>065N9624</v>
      </c>
      <c r="C121" s="12" t="s">
        <v>138</v>
      </c>
      <c r="D121" s="13" t="s">
        <v>46</v>
      </c>
      <c r="E121" s="13">
        <v>40</v>
      </c>
      <c r="F121" s="13">
        <v>16</v>
      </c>
      <c r="G121" s="13">
        <v>96</v>
      </c>
      <c r="H121" s="13">
        <v>1</v>
      </c>
      <c r="I121" s="48" t="s">
        <v>121</v>
      </c>
      <c r="J121" s="14">
        <v>74.34792000000002</v>
      </c>
      <c r="K121" s="14">
        <v>87.73054560000001</v>
      </c>
      <c r="L121" s="15">
        <v>1</v>
      </c>
      <c r="O121" s="16">
        <f>J121*курс!$A$1</f>
        <v>4535.223120000001</v>
      </c>
      <c r="P121" s="16">
        <f>O121*1.18</f>
        <v>5351.563281600001</v>
      </c>
    </row>
    <row r="122" spans="1:16" ht="12.75">
      <c r="A122" s="41"/>
      <c r="B122" s="11" t="str">
        <f>HYPERLINK("http://rucoecom.danfoss.com/online/index.html?cartCodes="&amp;C122,C122)</f>
        <v>065N9625</v>
      </c>
      <c r="C122" s="12" t="s">
        <v>139</v>
      </c>
      <c r="D122" s="13" t="s">
        <v>46</v>
      </c>
      <c r="E122" s="13">
        <v>50</v>
      </c>
      <c r="F122" s="13">
        <v>16</v>
      </c>
      <c r="G122" s="13">
        <v>104</v>
      </c>
      <c r="H122" s="13">
        <v>1</v>
      </c>
      <c r="I122" s="48" t="s">
        <v>121</v>
      </c>
      <c r="J122" s="14">
        <v>83.82648</v>
      </c>
      <c r="K122" s="14">
        <v>98.9152464</v>
      </c>
      <c r="L122" s="15">
        <v>1</v>
      </c>
      <c r="O122" s="16">
        <f>J122*курс!$A$1</f>
        <v>5113.41528</v>
      </c>
      <c r="P122" s="16">
        <f>O122*1.18</f>
        <v>6033.8300303999995</v>
      </c>
    </row>
    <row r="123" spans="1:16" ht="12.75">
      <c r="A123" s="41"/>
      <c r="B123" s="11" t="str">
        <f>HYPERLINK("http://rucoecom.danfoss.com/online/index.html?cartCodes="&amp;C123,C123)</f>
        <v>065N9626</v>
      </c>
      <c r="C123" s="12" t="s">
        <v>140</v>
      </c>
      <c r="D123" s="13" t="s">
        <v>46</v>
      </c>
      <c r="E123" s="13">
        <v>65</v>
      </c>
      <c r="F123" s="13">
        <v>16</v>
      </c>
      <c r="G123" s="13">
        <v>136</v>
      </c>
      <c r="H123" s="13">
        <v>1</v>
      </c>
      <c r="I123" s="13" t="s">
        <v>128</v>
      </c>
      <c r="J123" s="14">
        <v>90.15048000000002</v>
      </c>
      <c r="K123" s="14">
        <v>106.3775664</v>
      </c>
      <c r="L123" s="15">
        <v>1</v>
      </c>
      <c r="O123" s="16">
        <f>J123*курс!$A$1</f>
        <v>5499.179280000001</v>
      </c>
      <c r="P123" s="16">
        <f>O123*1.18</f>
        <v>6489.031550400001</v>
      </c>
    </row>
    <row r="124" spans="1:16" ht="12.75">
      <c r="A124" s="41"/>
      <c r="B124" s="11" t="str">
        <f>HYPERLINK("http://rucoecom.danfoss.com/online/index.html?cartCodes="&amp;C124,C124)</f>
        <v>065N9627</v>
      </c>
      <c r="C124" s="12" t="s">
        <v>141</v>
      </c>
      <c r="D124" s="13" t="s">
        <v>46</v>
      </c>
      <c r="E124" s="13">
        <v>80</v>
      </c>
      <c r="F124" s="13">
        <v>16</v>
      </c>
      <c r="G124" s="13">
        <v>252</v>
      </c>
      <c r="H124" s="13">
        <v>1</v>
      </c>
      <c r="I124" s="13" t="s">
        <v>128</v>
      </c>
      <c r="J124" s="14">
        <v>107.6196</v>
      </c>
      <c r="K124" s="14">
        <v>126.991128</v>
      </c>
      <c r="L124" s="15">
        <v>1</v>
      </c>
      <c r="O124" s="16">
        <f>J124*курс!$A$1</f>
        <v>6564.7956</v>
      </c>
      <c r="P124" s="16">
        <f>O124*1.18</f>
        <v>7746.458808</v>
      </c>
    </row>
    <row r="125" spans="1:16" ht="12.75">
      <c r="A125" s="41"/>
      <c r="B125" s="11" t="str">
        <f>HYPERLINK("http://rucoecom.danfoss.com/online/index.html?cartCodes="&amp;C125,C125)</f>
        <v>065N9628</v>
      </c>
      <c r="C125" s="12" t="s">
        <v>142</v>
      </c>
      <c r="D125" s="13" t="s">
        <v>46</v>
      </c>
      <c r="E125" s="13">
        <v>100</v>
      </c>
      <c r="F125" s="13">
        <v>16</v>
      </c>
      <c r="G125" s="13">
        <v>403</v>
      </c>
      <c r="H125" s="13">
        <v>1</v>
      </c>
      <c r="I125" s="13" t="s">
        <v>128</v>
      </c>
      <c r="J125" s="14">
        <v>152.64648</v>
      </c>
      <c r="K125" s="14">
        <v>180.1228464</v>
      </c>
      <c r="L125" s="15">
        <v>1</v>
      </c>
      <c r="O125" s="16">
        <f>J125*курс!$A$1</f>
        <v>9311.43528</v>
      </c>
      <c r="P125" s="16">
        <f>O125*1.18</f>
        <v>10987.493630399998</v>
      </c>
    </row>
    <row r="126" spans="1:16" ht="12.75">
      <c r="A126" s="41"/>
      <c r="B126" s="11" t="str">
        <f>HYPERLINK("http://rucoecom.danfoss.com/online/index.html?cartCodes="&amp;C126,C126)</f>
        <v>065N9629</v>
      </c>
      <c r="C126" s="12" t="s">
        <v>143</v>
      </c>
      <c r="D126" s="13" t="s">
        <v>46</v>
      </c>
      <c r="E126" s="13">
        <v>125</v>
      </c>
      <c r="F126" s="13">
        <v>16</v>
      </c>
      <c r="G126" s="13">
        <v>716</v>
      </c>
      <c r="H126" s="13">
        <v>1</v>
      </c>
      <c r="I126" s="13" t="s">
        <v>128</v>
      </c>
      <c r="J126" s="14">
        <v>253.53287999999998</v>
      </c>
      <c r="K126" s="14">
        <v>299.16879839999996</v>
      </c>
      <c r="L126" s="15">
        <v>1</v>
      </c>
      <c r="O126" s="16">
        <f>J126*курс!$A$1</f>
        <v>15465.505679999998</v>
      </c>
      <c r="P126" s="16">
        <f>O126*1.18</f>
        <v>18249.296702399995</v>
      </c>
    </row>
    <row r="127" spans="1:16" ht="12.75">
      <c r="A127" s="41"/>
      <c r="B127" s="11" t="str">
        <f>HYPERLINK("http://rucoecom.danfoss.com/online/index.html?cartCodes="&amp;C127,C127)</f>
        <v>065N9630</v>
      </c>
      <c r="C127" s="12" t="s">
        <v>144</v>
      </c>
      <c r="D127" s="13" t="s">
        <v>46</v>
      </c>
      <c r="E127" s="13">
        <v>150</v>
      </c>
      <c r="F127" s="13">
        <v>16</v>
      </c>
      <c r="G127" s="13">
        <v>1022</v>
      </c>
      <c r="H127" s="13">
        <v>1</v>
      </c>
      <c r="I127" s="13" t="s">
        <v>128</v>
      </c>
      <c r="J127" s="14">
        <v>422.80032</v>
      </c>
      <c r="K127" s="14">
        <v>498.9043776</v>
      </c>
      <c r="L127" s="15">
        <v>1</v>
      </c>
      <c r="O127" s="16">
        <f>J127*курс!$A$1</f>
        <v>25790.81952</v>
      </c>
      <c r="P127" s="16">
        <f>O127*1.18</f>
        <v>30433.1670336</v>
      </c>
    </row>
    <row r="128" ht="12.75">
      <c r="N128" s="49"/>
    </row>
    <row r="129" spans="1:18" ht="27.75" customHeight="1">
      <c r="A129" s="50" t="s">
        <v>4</v>
      </c>
      <c r="B129" s="50" t="s">
        <v>5</v>
      </c>
      <c r="C129" s="50" t="s">
        <v>5</v>
      </c>
      <c r="D129" s="50" t="s">
        <v>6</v>
      </c>
      <c r="E129" s="50" t="s">
        <v>145</v>
      </c>
      <c r="F129" s="50" t="s">
        <v>146</v>
      </c>
      <c r="G129" s="50" t="s">
        <v>147</v>
      </c>
      <c r="H129" s="50" t="s">
        <v>148</v>
      </c>
      <c r="I129" s="50" t="s">
        <v>11</v>
      </c>
      <c r="J129" s="50" t="s">
        <v>149</v>
      </c>
      <c r="K129" s="50"/>
      <c r="L129" s="51" t="s">
        <v>150</v>
      </c>
      <c r="M129" s="51"/>
      <c r="N129" s="52"/>
      <c r="O129" s="50" t="s">
        <v>151</v>
      </c>
      <c r="P129" s="50"/>
      <c r="Q129" s="51" t="s">
        <v>152</v>
      </c>
      <c r="R129" s="51"/>
    </row>
    <row r="130" spans="1:18" ht="52.5" customHeight="1">
      <c r="A130" s="50"/>
      <c r="B130" s="50"/>
      <c r="C130" s="50"/>
      <c r="D130" s="50"/>
      <c r="E130" s="50"/>
      <c r="F130" s="50"/>
      <c r="G130" s="50"/>
      <c r="H130" s="50"/>
      <c r="I130" s="50"/>
      <c r="J130" s="50" t="s">
        <v>14</v>
      </c>
      <c r="K130" s="50" t="s">
        <v>15</v>
      </c>
      <c r="L130" s="50" t="s">
        <v>14</v>
      </c>
      <c r="M130" s="53" t="s">
        <v>15</v>
      </c>
      <c r="N130" s="54"/>
      <c r="O130" s="50" t="s">
        <v>14</v>
      </c>
      <c r="P130" s="50" t="s">
        <v>15</v>
      </c>
      <c r="Q130" s="50" t="s">
        <v>14</v>
      </c>
      <c r="R130" s="53" t="s">
        <v>15</v>
      </c>
    </row>
    <row r="131" spans="1:18" ht="12.75" customHeight="1">
      <c r="A131" s="32" t="s">
        <v>153</v>
      </c>
      <c r="B131" s="33"/>
      <c r="C131" s="33"/>
      <c r="D131" s="33"/>
      <c r="E131" s="33"/>
      <c r="F131" s="33"/>
      <c r="G131" s="33"/>
      <c r="H131" s="33"/>
      <c r="I131" s="33"/>
      <c r="J131" s="34"/>
      <c r="K131" s="34"/>
      <c r="L131" s="34"/>
      <c r="M131" s="34"/>
      <c r="N131" s="35"/>
      <c r="O131" s="33"/>
      <c r="P131" s="33"/>
      <c r="Q131" s="33"/>
      <c r="R131" s="36"/>
    </row>
    <row r="132" spans="1:18" ht="12.75">
      <c r="A132" s="29"/>
      <c r="B132" s="11" t="str">
        <f>HYPERLINK("http://rucoecom.danfoss.com/online/index.html?cartCodes="&amp;C132,C132)</f>
        <v>065N8397</v>
      </c>
      <c r="C132" s="55" t="s">
        <v>154</v>
      </c>
      <c r="D132" s="56" t="s">
        <v>155</v>
      </c>
      <c r="E132" s="57">
        <v>65</v>
      </c>
      <c r="F132" s="58">
        <v>0.13</v>
      </c>
      <c r="G132" s="57">
        <v>0.4</v>
      </c>
      <c r="H132" s="57">
        <v>1.1</v>
      </c>
      <c r="I132" s="57" t="s">
        <v>156</v>
      </c>
      <c r="J132" s="59">
        <v>1650.6672</v>
      </c>
      <c r="K132" s="60">
        <v>1947.7848</v>
      </c>
      <c r="L132" s="60">
        <v>1892.66</v>
      </c>
      <c r="M132" s="60">
        <v>2233.33</v>
      </c>
      <c r="N132" s="61">
        <v>3</v>
      </c>
      <c r="O132" s="16">
        <f>J132*курс!$A$1</f>
        <v>100690.6992</v>
      </c>
      <c r="P132" s="16">
        <f>O132*1.18</f>
        <v>118815.025056</v>
      </c>
      <c r="Q132" s="16">
        <f>L132*курс!$A$1</f>
        <v>115452.26000000001</v>
      </c>
      <c r="R132" s="16">
        <f>Q132*1.18</f>
        <v>136233.6668</v>
      </c>
    </row>
    <row r="133" spans="1:18" ht="12.75">
      <c r="A133" s="29"/>
      <c r="B133" s="11" t="str">
        <f>HYPERLINK("http://rucoecom.danfoss.com/online/index.html?cartCodes="&amp;C133,C133)</f>
        <v>065N8199</v>
      </c>
      <c r="C133" s="55" t="s">
        <v>157</v>
      </c>
      <c r="D133" s="56" t="s">
        <v>155</v>
      </c>
      <c r="E133" s="57">
        <v>80</v>
      </c>
      <c r="F133" s="58">
        <v>0.13</v>
      </c>
      <c r="G133" s="57">
        <v>0.4</v>
      </c>
      <c r="H133" s="57">
        <v>1.1</v>
      </c>
      <c r="I133" s="57" t="s">
        <v>156</v>
      </c>
      <c r="J133" s="59">
        <v>1650.6672</v>
      </c>
      <c r="K133" s="60">
        <v>1947.7848</v>
      </c>
      <c r="L133" s="60">
        <v>1892.66</v>
      </c>
      <c r="M133" s="60">
        <v>2233.33</v>
      </c>
      <c r="N133" s="61">
        <v>3</v>
      </c>
      <c r="O133" s="16">
        <f>J133*курс!$A$1</f>
        <v>100690.6992</v>
      </c>
      <c r="P133" s="16">
        <f>O133*1.18</f>
        <v>118815.025056</v>
      </c>
      <c r="Q133" s="16">
        <f>L133*курс!$A$1</f>
        <v>115452.26000000001</v>
      </c>
      <c r="R133" s="16">
        <f>Q133*1.18</f>
        <v>136233.6668</v>
      </c>
    </row>
    <row r="134" spans="1:18" ht="12.75">
      <c r="A134" s="29"/>
      <c r="B134" s="11" t="str">
        <f>HYPERLINK("http://rucoecom.danfoss.com/online/index.html?cartCodes="&amp;C134,C134)</f>
        <v>065N8200</v>
      </c>
      <c r="C134" s="55" t="s">
        <v>158</v>
      </c>
      <c r="D134" s="56" t="s">
        <v>159</v>
      </c>
      <c r="E134" s="57">
        <v>100</v>
      </c>
      <c r="F134" s="58">
        <v>0.15</v>
      </c>
      <c r="G134" s="57">
        <v>0.6000000000000001</v>
      </c>
      <c r="H134" s="57">
        <v>1.7000000000000002</v>
      </c>
      <c r="I134" s="57" t="s">
        <v>156</v>
      </c>
      <c r="J134" s="59">
        <v>1754.1784</v>
      </c>
      <c r="K134" s="60">
        <v>2069.9328</v>
      </c>
      <c r="L134" s="60">
        <v>1994.44</v>
      </c>
      <c r="M134" s="60">
        <v>2353.44</v>
      </c>
      <c r="N134" s="61">
        <v>3</v>
      </c>
      <c r="O134" s="16">
        <f>J134*курс!$A$1</f>
        <v>107004.8824</v>
      </c>
      <c r="P134" s="16">
        <f>O134*1.18</f>
        <v>126265.76123199999</v>
      </c>
      <c r="Q134" s="16">
        <f>L134*курс!$A$1</f>
        <v>121660.84</v>
      </c>
      <c r="R134" s="16">
        <f>Q134*1.18</f>
        <v>143559.79119999998</v>
      </c>
    </row>
    <row r="135" spans="1:18" ht="12.75">
      <c r="A135" s="29"/>
      <c r="B135" s="11" t="str">
        <f>HYPERLINK("http://rucoecom.danfoss.com/online/index.html?cartCodes="&amp;C135,C135)</f>
        <v>065N8205</v>
      </c>
      <c r="C135" s="55" t="s">
        <v>160</v>
      </c>
      <c r="D135" s="56" t="s">
        <v>161</v>
      </c>
      <c r="E135" s="57">
        <v>125</v>
      </c>
      <c r="F135" s="58">
        <v>0.25</v>
      </c>
      <c r="G135" s="57">
        <v>0.8</v>
      </c>
      <c r="H135" s="57">
        <v>2.1</v>
      </c>
      <c r="I135" s="57" t="s">
        <v>156</v>
      </c>
      <c r="J135" s="59">
        <v>2023.7776000000001</v>
      </c>
      <c r="K135" s="60">
        <v>2388.0584</v>
      </c>
      <c r="L135" s="60">
        <v>2262.24</v>
      </c>
      <c r="M135" s="60">
        <v>2669.45</v>
      </c>
      <c r="N135" s="61">
        <v>3</v>
      </c>
      <c r="O135" s="16">
        <f>J135*курс!$A$1</f>
        <v>123450.4336</v>
      </c>
      <c r="P135" s="16">
        <f>O135*1.18</f>
        <v>145671.51164799999</v>
      </c>
      <c r="Q135" s="16">
        <f>L135*курс!$A$1</f>
        <v>137996.63999999998</v>
      </c>
      <c r="R135" s="16">
        <f>Q135*1.18</f>
        <v>162836.03519999998</v>
      </c>
    </row>
    <row r="136" spans="1:18" ht="12.75">
      <c r="A136" s="29"/>
      <c r="B136" s="11" t="str">
        <f>HYPERLINK("http://rucoecom.danfoss.com/online/index.html?cartCodes="&amp;C136,C136)</f>
        <v>065N8205</v>
      </c>
      <c r="C136" s="55" t="s">
        <v>160</v>
      </c>
      <c r="D136" s="56" t="s">
        <v>161</v>
      </c>
      <c r="E136" s="57">
        <v>150</v>
      </c>
      <c r="F136" s="58">
        <v>0.25</v>
      </c>
      <c r="G136" s="57">
        <v>0.8</v>
      </c>
      <c r="H136" s="57">
        <v>2.1</v>
      </c>
      <c r="I136" s="57" t="s">
        <v>156</v>
      </c>
      <c r="J136" s="59">
        <v>2023.7776000000001</v>
      </c>
      <c r="K136" s="60">
        <v>2388.0584</v>
      </c>
      <c r="L136" s="60">
        <v>2262.24</v>
      </c>
      <c r="M136" s="60">
        <v>2669.45</v>
      </c>
      <c r="N136" s="61">
        <v>3</v>
      </c>
      <c r="O136" s="16">
        <f>J136*курс!$A$1</f>
        <v>123450.4336</v>
      </c>
      <c r="P136" s="16">
        <f>O136*1.18</f>
        <v>145671.51164799999</v>
      </c>
      <c r="Q136" s="16">
        <f>L136*курс!$A$1</f>
        <v>137996.63999999998</v>
      </c>
      <c r="R136" s="16">
        <f>Q136*1.18</f>
        <v>162836.03519999998</v>
      </c>
    </row>
    <row r="137" spans="1:18" ht="12.75">
      <c r="A137" s="29"/>
      <c r="B137" s="11" t="str">
        <f>HYPERLINK("http://rucoecom.danfoss.com/online/index.html?cartCodes="&amp;C137,C137)</f>
        <v>065N8215</v>
      </c>
      <c r="C137" s="55" t="s">
        <v>162</v>
      </c>
      <c r="D137" s="56" t="s">
        <v>161</v>
      </c>
      <c r="E137" s="57">
        <v>200</v>
      </c>
      <c r="F137" s="58">
        <v>0.25</v>
      </c>
      <c r="G137" s="57">
        <v>0.8</v>
      </c>
      <c r="H137" s="57">
        <v>2.1</v>
      </c>
      <c r="I137" s="57" t="s">
        <v>156</v>
      </c>
      <c r="J137" s="59">
        <v>2023.7776000000001</v>
      </c>
      <c r="K137" s="60">
        <v>2388.0584</v>
      </c>
      <c r="L137" s="60">
        <v>2262.24</v>
      </c>
      <c r="M137" s="60">
        <v>2669.45</v>
      </c>
      <c r="N137" s="61">
        <v>3</v>
      </c>
      <c r="O137" s="16">
        <f>J137*курс!$A$1</f>
        <v>123450.4336</v>
      </c>
      <c r="P137" s="16">
        <f>O137*1.18</f>
        <v>145671.51164799999</v>
      </c>
      <c r="Q137" s="16">
        <f>L137*курс!$A$1</f>
        <v>137996.63999999998</v>
      </c>
      <c r="R137" s="16">
        <f>Q137*1.18</f>
        <v>162836.03519999998</v>
      </c>
    </row>
    <row r="138" spans="1:18" ht="12.75">
      <c r="A138" s="29"/>
      <c r="B138" s="11" t="str">
        <f>HYPERLINK("http://rucoecom.danfoss.com/online/index.html?cartCodes="&amp;C138,C138)</f>
        <v>065N8220</v>
      </c>
      <c r="C138" s="55" t="s">
        <v>163</v>
      </c>
      <c r="D138" s="56" t="s">
        <v>164</v>
      </c>
      <c r="E138" s="57">
        <v>250</v>
      </c>
      <c r="F138" s="58">
        <v>0.25</v>
      </c>
      <c r="G138" s="57">
        <v>0.8</v>
      </c>
      <c r="H138" s="57">
        <v>2.1</v>
      </c>
      <c r="I138" s="57" t="s">
        <v>156</v>
      </c>
      <c r="J138" s="59">
        <v>2637.11</v>
      </c>
      <c r="K138" s="60">
        <v>3111.79</v>
      </c>
      <c r="L138" s="60">
        <v>2983.84</v>
      </c>
      <c r="M138" s="60">
        <v>3520.93</v>
      </c>
      <c r="N138" s="61">
        <v>3</v>
      </c>
      <c r="O138" s="16">
        <f>J138*курс!$A$1</f>
        <v>160863.71000000002</v>
      </c>
      <c r="P138" s="16">
        <f>O138*1.18</f>
        <v>189819.1778</v>
      </c>
      <c r="Q138" s="16">
        <f>L138*курс!$A$1</f>
        <v>182014.24000000002</v>
      </c>
      <c r="R138" s="16">
        <f>Q138*1.18</f>
        <v>214776.80320000002</v>
      </c>
    </row>
    <row r="139" spans="1:18" ht="12.75">
      <c r="A139" s="29"/>
      <c r="B139" s="11" t="str">
        <f>HYPERLINK("http://rucoecom.danfoss.com/online/index.html?cartCodes="&amp;C139,C139)</f>
        <v>065N8225</v>
      </c>
      <c r="C139" s="55" t="s">
        <v>165</v>
      </c>
      <c r="D139" s="56" t="s">
        <v>166</v>
      </c>
      <c r="E139" s="57">
        <v>300</v>
      </c>
      <c r="F139" s="58">
        <v>0.47</v>
      </c>
      <c r="G139" s="57">
        <v>1.7000000000000002</v>
      </c>
      <c r="H139" s="57">
        <v>4.8</v>
      </c>
      <c r="I139" s="57" t="s">
        <v>156</v>
      </c>
      <c r="J139" s="59">
        <v>3158.3552000000004</v>
      </c>
      <c r="K139" s="60">
        <v>3726.8608</v>
      </c>
      <c r="L139" s="60">
        <v>3421.97</v>
      </c>
      <c r="M139" s="60">
        <v>4037.92</v>
      </c>
      <c r="N139" s="61">
        <v>3</v>
      </c>
      <c r="O139" s="16">
        <f>J139*курс!$A$1</f>
        <v>192659.66720000003</v>
      </c>
      <c r="P139" s="16">
        <f>O139*1.18</f>
        <v>227338.40729600002</v>
      </c>
      <c r="Q139" s="16">
        <f>L139*курс!$A$1</f>
        <v>208740.16999999998</v>
      </c>
      <c r="R139" s="16">
        <f>Q139*1.18</f>
        <v>246313.40059999996</v>
      </c>
    </row>
    <row r="140" spans="1:18" ht="25.5">
      <c r="A140" s="29"/>
      <c r="B140" s="11" t="str">
        <f>HYPERLINK("http://rucoecom.danfoss.com/online/index.html?cartCodes="&amp;C140,C140)</f>
        <v>065N8225</v>
      </c>
      <c r="C140" s="55" t="s">
        <v>165</v>
      </c>
      <c r="D140" s="56" t="s">
        <v>166</v>
      </c>
      <c r="E140" s="57">
        <v>350</v>
      </c>
      <c r="F140" s="58">
        <v>0.47</v>
      </c>
      <c r="G140" s="57">
        <v>1.7000000000000002</v>
      </c>
      <c r="H140" s="57">
        <v>4.8</v>
      </c>
      <c r="I140" s="57" t="s">
        <v>156</v>
      </c>
      <c r="J140" s="59">
        <v>3158.3552000000004</v>
      </c>
      <c r="K140" s="60">
        <v>3726.8608</v>
      </c>
      <c r="L140" s="60">
        <v>3421.97</v>
      </c>
      <c r="M140" s="60">
        <v>4037.92</v>
      </c>
      <c r="N140" s="61">
        <v>3</v>
      </c>
      <c r="O140" s="16">
        <f>J140*курс!$A$1</f>
        <v>192659.66720000003</v>
      </c>
      <c r="P140" s="16">
        <f>O140*1.18</f>
        <v>227338.40729600002</v>
      </c>
      <c r="Q140" s="16">
        <f>L140*курс!$A$1</f>
        <v>208740.16999999998</v>
      </c>
      <c r="R140" s="16">
        <f>Q140*1.18</f>
        <v>246313.40059999996</v>
      </c>
    </row>
    <row r="141" spans="1:18" ht="25.5">
      <c r="A141" s="29"/>
      <c r="B141" s="11" t="str">
        <f>HYPERLINK("http://rucoecom.danfoss.com/online/index.html?cartCodes="&amp;C141,C141)</f>
        <v>065N8235</v>
      </c>
      <c r="C141" s="55" t="s">
        <v>167</v>
      </c>
      <c r="D141" s="56" t="s">
        <v>168</v>
      </c>
      <c r="E141" s="57">
        <v>400</v>
      </c>
      <c r="F141" s="58">
        <v>0.47</v>
      </c>
      <c r="G141" s="57">
        <v>1.7000000000000002</v>
      </c>
      <c r="H141" s="57">
        <v>4.8</v>
      </c>
      <c r="I141" s="57" t="s">
        <v>156</v>
      </c>
      <c r="J141" s="59">
        <v>4597.9648</v>
      </c>
      <c r="K141" s="60">
        <v>5425.5968</v>
      </c>
      <c r="L141" s="60">
        <v>5068.44</v>
      </c>
      <c r="M141" s="60">
        <v>5980.76</v>
      </c>
      <c r="N141" s="61">
        <v>3</v>
      </c>
      <c r="O141" s="16">
        <f>J141*курс!$A$1</f>
        <v>280475.8528</v>
      </c>
      <c r="P141" s="16">
        <f>O141*1.18</f>
        <v>330961.506304</v>
      </c>
      <c r="Q141" s="16">
        <f>L141*курс!$A$1</f>
        <v>309174.83999999997</v>
      </c>
      <c r="R141" s="16">
        <f>Q141*1.18</f>
        <v>364826.31119999994</v>
      </c>
    </row>
    <row r="142" spans="1:18" ht="12.75">
      <c r="A142" s="29"/>
      <c r="B142" s="11" t="str">
        <f>HYPERLINK("http://rucoecom.danfoss.com/online/index.html?cartCodes="&amp;C142,C142)</f>
        <v>065N8240</v>
      </c>
      <c r="C142" s="55" t="s">
        <v>169</v>
      </c>
      <c r="D142" s="56" t="s">
        <v>170</v>
      </c>
      <c r="E142" s="57">
        <v>500</v>
      </c>
      <c r="F142" s="58">
        <v>0.72</v>
      </c>
      <c r="G142" s="57">
        <v>2.6</v>
      </c>
      <c r="H142" s="57">
        <v>8.9</v>
      </c>
      <c r="I142" s="57" t="s">
        <v>156</v>
      </c>
      <c r="J142" s="59">
        <v>5176.2672</v>
      </c>
      <c r="K142" s="60">
        <v>6107.9928</v>
      </c>
      <c r="L142" s="60">
        <v>5653.01</v>
      </c>
      <c r="M142" s="60">
        <v>6670.55</v>
      </c>
      <c r="N142" s="61">
        <v>3</v>
      </c>
      <c r="O142" s="16">
        <f>J142*курс!$A$1</f>
        <v>315752.2992</v>
      </c>
      <c r="P142" s="16">
        <f>O142*1.18</f>
        <v>372587.713056</v>
      </c>
      <c r="Q142" s="16">
        <f>L142*курс!$A$1</f>
        <v>344833.61</v>
      </c>
      <c r="R142" s="16">
        <f>Q142*1.18</f>
        <v>406903.65979999996</v>
      </c>
    </row>
    <row r="143" spans="1:18" ht="12.75">
      <c r="A143" s="29"/>
      <c r="B143" s="11" t="str">
        <f>HYPERLINK("http://rucoecom.danfoss.com/online/index.html?cartCodes="&amp;C143,C143)</f>
        <v>065N8240</v>
      </c>
      <c r="C143" s="55" t="s">
        <v>169</v>
      </c>
      <c r="D143" s="56" t="s">
        <v>170</v>
      </c>
      <c r="E143" s="57">
        <v>600</v>
      </c>
      <c r="F143" s="58">
        <v>0.72</v>
      </c>
      <c r="G143" s="57">
        <v>2.6</v>
      </c>
      <c r="H143" s="57">
        <v>8.9</v>
      </c>
      <c r="I143" s="57" t="s">
        <v>156</v>
      </c>
      <c r="J143" s="59">
        <v>5176.2672</v>
      </c>
      <c r="K143" s="60">
        <v>6107.9928</v>
      </c>
      <c r="L143" s="60">
        <v>5653.01</v>
      </c>
      <c r="M143" s="60">
        <v>6670.55</v>
      </c>
      <c r="N143" s="61">
        <v>3</v>
      </c>
      <c r="O143" s="16">
        <f>J143*курс!$A$1</f>
        <v>315752.2992</v>
      </c>
      <c r="P143" s="16">
        <f>O143*1.18</f>
        <v>372587.713056</v>
      </c>
      <c r="Q143" s="16">
        <f>L143*курс!$A$1</f>
        <v>344833.61</v>
      </c>
      <c r="R143" s="16">
        <f>Q143*1.18</f>
        <v>406903.65979999996</v>
      </c>
    </row>
    <row r="144" spans="1:18" ht="12.75" customHeight="1">
      <c r="A144" s="32" t="s">
        <v>171</v>
      </c>
      <c r="B144" s="33"/>
      <c r="C144" s="33"/>
      <c r="D144" s="33"/>
      <c r="E144" s="33"/>
      <c r="F144" s="33"/>
      <c r="G144" s="33"/>
      <c r="H144" s="33"/>
      <c r="I144" s="33"/>
      <c r="J144" s="62"/>
      <c r="K144" s="62"/>
      <c r="L144" s="62"/>
      <c r="M144" s="63"/>
      <c r="N144" s="54"/>
      <c r="O144" s="33"/>
      <c r="P144" s="33"/>
      <c r="Q144" s="33"/>
      <c r="R144" s="36"/>
    </row>
    <row r="145" spans="1:18" ht="12.75">
      <c r="A145" s="29"/>
      <c r="B145" s="11" t="str">
        <f>HYPERLINK("http://rucoecom.danfoss.com/online/index.html?cartCodes="&amp;C145,C145)</f>
        <v>065N8398</v>
      </c>
      <c r="C145" s="55" t="s">
        <v>172</v>
      </c>
      <c r="D145" s="56" t="s">
        <v>173</v>
      </c>
      <c r="E145" s="57">
        <v>65</v>
      </c>
      <c r="F145" s="58">
        <v>0.13</v>
      </c>
      <c r="G145" s="57">
        <v>0.4</v>
      </c>
      <c r="H145" s="57">
        <v>1.1</v>
      </c>
      <c r="I145" s="57" t="s">
        <v>156</v>
      </c>
      <c r="J145" s="64">
        <v>3026.04</v>
      </c>
      <c r="K145" s="64">
        <v>3570.73</v>
      </c>
      <c r="L145" s="64">
        <v>3259.45</v>
      </c>
      <c r="M145" s="64">
        <v>3846.15</v>
      </c>
      <c r="N145" s="61">
        <v>3</v>
      </c>
      <c r="O145" s="16">
        <f>J145*курс!$A$1</f>
        <v>184588.44</v>
      </c>
      <c r="P145" s="16">
        <f>O145*1.18</f>
        <v>217814.35919999998</v>
      </c>
      <c r="Q145" s="16">
        <f>L145*курс!$A$1</f>
        <v>198826.44999999998</v>
      </c>
      <c r="R145" s="16">
        <f>Q145*1.18</f>
        <v>234615.21099999998</v>
      </c>
    </row>
    <row r="146" spans="1:18" ht="12.75">
      <c r="A146" s="29"/>
      <c r="B146" s="11" t="str">
        <f>HYPERLINK("http://rucoecom.danfoss.com/online/index.html?cartCodes="&amp;C146,C146)</f>
        <v>065N8399</v>
      </c>
      <c r="C146" s="55" t="s">
        <v>174</v>
      </c>
      <c r="D146" s="56" t="s">
        <v>175</v>
      </c>
      <c r="E146" s="57">
        <v>80</v>
      </c>
      <c r="F146" s="58">
        <v>0.13</v>
      </c>
      <c r="G146" s="57">
        <v>0.4</v>
      </c>
      <c r="H146" s="57">
        <v>1.1</v>
      </c>
      <c r="I146" s="57" t="s">
        <v>156</v>
      </c>
      <c r="J146" s="64">
        <v>3026.04</v>
      </c>
      <c r="K146" s="64">
        <v>3570.73</v>
      </c>
      <c r="L146" s="64">
        <v>3259.45</v>
      </c>
      <c r="M146" s="64">
        <v>3846.15</v>
      </c>
      <c r="N146" s="61">
        <v>3</v>
      </c>
      <c r="O146" s="16">
        <f>J146*курс!$A$1</f>
        <v>184588.44</v>
      </c>
      <c r="P146" s="16">
        <f>O146*1.18</f>
        <v>217814.35919999998</v>
      </c>
      <c r="Q146" s="16">
        <f>L146*курс!$A$1</f>
        <v>198826.44999999998</v>
      </c>
      <c r="R146" s="16">
        <f>Q146*1.18</f>
        <v>234615.21099999998</v>
      </c>
    </row>
    <row r="147" spans="1:18" ht="12.75">
      <c r="A147" s="29"/>
      <c r="B147" s="11" t="str">
        <f>HYPERLINK("http://rucoecom.danfoss.com/online/index.html?cartCodes="&amp;C147,C147)</f>
        <v>065N8400</v>
      </c>
      <c r="C147" s="55" t="s">
        <v>176</v>
      </c>
      <c r="D147" s="56" t="s">
        <v>177</v>
      </c>
      <c r="E147" s="57">
        <v>100</v>
      </c>
      <c r="F147" s="58">
        <v>0.15</v>
      </c>
      <c r="G147" s="57">
        <v>0.6000000000000001</v>
      </c>
      <c r="H147" s="57">
        <v>1.7000000000000002</v>
      </c>
      <c r="I147" s="57" t="s">
        <v>156</v>
      </c>
      <c r="J147" s="64">
        <v>3129.55</v>
      </c>
      <c r="K147" s="64">
        <v>3692.86</v>
      </c>
      <c r="L147" s="64">
        <v>3366.94</v>
      </c>
      <c r="M147" s="64">
        <v>3972.99</v>
      </c>
      <c r="N147" s="61">
        <v>3</v>
      </c>
      <c r="O147" s="16">
        <f>J147*курс!$A$1</f>
        <v>190902.55000000002</v>
      </c>
      <c r="P147" s="16">
        <f>O147*1.18</f>
        <v>225265.00900000002</v>
      </c>
      <c r="Q147" s="16">
        <f>L147*курс!$A$1</f>
        <v>205383.34</v>
      </c>
      <c r="R147" s="16">
        <f>Q147*1.18</f>
        <v>242352.3412</v>
      </c>
    </row>
    <row r="148" spans="1:18" ht="12.75">
      <c r="A148" s="29"/>
      <c r="B148" s="11" t="str">
        <f>HYPERLINK("http://rucoecom.danfoss.com/online/index.html?cartCodes="&amp;C148,C148)</f>
        <v>065N8405</v>
      </c>
      <c r="C148" s="55" t="s">
        <v>178</v>
      </c>
      <c r="D148" s="56" t="s">
        <v>179</v>
      </c>
      <c r="E148" s="57">
        <v>125</v>
      </c>
      <c r="F148" s="58">
        <v>0.25</v>
      </c>
      <c r="G148" s="57">
        <v>0.8</v>
      </c>
      <c r="H148" s="57">
        <v>2.1</v>
      </c>
      <c r="I148" s="57" t="s">
        <v>156</v>
      </c>
      <c r="J148" s="64">
        <v>3399.15</v>
      </c>
      <c r="K148" s="64">
        <v>4010.99</v>
      </c>
      <c r="L148" s="64">
        <v>3658.49</v>
      </c>
      <c r="M148" s="64">
        <v>4317.02</v>
      </c>
      <c r="N148" s="61">
        <v>3</v>
      </c>
      <c r="O148" s="16">
        <f>J148*курс!$A$1</f>
        <v>207348.15</v>
      </c>
      <c r="P148" s="16">
        <f>O148*1.18</f>
        <v>244670.81699999998</v>
      </c>
      <c r="Q148" s="16">
        <f>L148*курс!$A$1</f>
        <v>223167.88999999998</v>
      </c>
      <c r="R148" s="16">
        <f>Q148*1.18</f>
        <v>263338.1102</v>
      </c>
    </row>
    <row r="149" spans="1:18" ht="12.75">
      <c r="A149" s="29"/>
      <c r="B149" s="11" t="str">
        <f>HYPERLINK("http://rucoecom.danfoss.com/online/index.html?cartCodes="&amp;C149,C149)</f>
        <v>065N8405</v>
      </c>
      <c r="C149" s="55" t="s">
        <v>178</v>
      </c>
      <c r="D149" s="56" t="s">
        <v>179</v>
      </c>
      <c r="E149" s="57">
        <v>150</v>
      </c>
      <c r="F149" s="58">
        <v>0.25</v>
      </c>
      <c r="G149" s="57">
        <v>0.8</v>
      </c>
      <c r="H149" s="57">
        <v>2.1</v>
      </c>
      <c r="I149" s="57" t="s">
        <v>156</v>
      </c>
      <c r="J149" s="64">
        <v>3399.15</v>
      </c>
      <c r="K149" s="64">
        <v>4010.99</v>
      </c>
      <c r="L149" s="64">
        <v>3658.49</v>
      </c>
      <c r="M149" s="64">
        <v>4317.02</v>
      </c>
      <c r="N149" s="61">
        <v>3</v>
      </c>
      <c r="O149" s="16">
        <f>J149*курс!$A$1</f>
        <v>207348.15</v>
      </c>
      <c r="P149" s="16">
        <f>O149*1.18</f>
        <v>244670.81699999998</v>
      </c>
      <c r="Q149" s="16">
        <f>L149*курс!$A$1</f>
        <v>223167.88999999998</v>
      </c>
      <c r="R149" s="16">
        <f>Q149*1.18</f>
        <v>263338.1102</v>
      </c>
    </row>
    <row r="150" spans="1:18" ht="12.75">
      <c r="A150" s="29"/>
      <c r="B150" s="11" t="str">
        <f>HYPERLINK("http://rucoecom.danfoss.com/online/index.html?cartCodes="&amp;C150,C150)</f>
        <v>065N8415</v>
      </c>
      <c r="C150" s="55" t="s">
        <v>180</v>
      </c>
      <c r="D150" s="56" t="s">
        <v>179</v>
      </c>
      <c r="E150" s="57">
        <v>200</v>
      </c>
      <c r="F150" s="58">
        <v>0.25</v>
      </c>
      <c r="G150" s="57">
        <v>0.8</v>
      </c>
      <c r="H150" s="57">
        <v>2.1</v>
      </c>
      <c r="I150" s="57" t="s">
        <v>156</v>
      </c>
      <c r="J150" s="64">
        <v>3399.15</v>
      </c>
      <c r="K150" s="64">
        <v>4010.99</v>
      </c>
      <c r="L150" s="64">
        <v>3658.49</v>
      </c>
      <c r="M150" s="64">
        <v>4317.02</v>
      </c>
      <c r="N150" s="61">
        <v>3</v>
      </c>
      <c r="O150" s="16">
        <f>J150*курс!$A$1</f>
        <v>207348.15</v>
      </c>
      <c r="P150" s="16">
        <f>O150*1.18</f>
        <v>244670.81699999998</v>
      </c>
      <c r="Q150" s="16">
        <f>L150*курс!$A$1</f>
        <v>223167.88999999998</v>
      </c>
      <c r="R150" s="16">
        <f>Q150*1.18</f>
        <v>263338.1102</v>
      </c>
    </row>
    <row r="151" spans="1:18" ht="12.75">
      <c r="A151" s="29"/>
      <c r="B151" s="11" t="str">
        <f>HYPERLINK("http://rucoecom.danfoss.com/online/index.html?cartCodes="&amp;C151,C151)</f>
        <v>065N8420</v>
      </c>
      <c r="C151" s="55" t="s">
        <v>181</v>
      </c>
      <c r="D151" s="56" t="s">
        <v>182</v>
      </c>
      <c r="E151" s="57">
        <v>250</v>
      </c>
      <c r="F151" s="58">
        <v>0.25</v>
      </c>
      <c r="G151" s="57">
        <v>0.8</v>
      </c>
      <c r="H151" s="57">
        <v>2.1</v>
      </c>
      <c r="I151" s="57" t="s">
        <v>156</v>
      </c>
      <c r="J151" s="64">
        <v>4012.48</v>
      </c>
      <c r="K151" s="64">
        <v>4734.73</v>
      </c>
      <c r="L151" s="64">
        <v>4350.44</v>
      </c>
      <c r="M151" s="64">
        <v>5133.52</v>
      </c>
      <c r="N151" s="61">
        <v>3</v>
      </c>
      <c r="O151" s="16">
        <f>J151*курс!$A$1</f>
        <v>244761.28</v>
      </c>
      <c r="P151" s="16">
        <f>O151*1.18</f>
        <v>288818.31039999996</v>
      </c>
      <c r="Q151" s="16">
        <f>L151*курс!$A$1</f>
        <v>265376.83999999997</v>
      </c>
      <c r="R151" s="16">
        <f>Q151*1.18</f>
        <v>313144.6711999999</v>
      </c>
    </row>
    <row r="152" spans="1:18" ht="12.75">
      <c r="A152" s="29"/>
      <c r="B152" s="11" t="str">
        <f>HYPERLINK("http://rucoecom.danfoss.com/online/index.html?cartCodes="&amp;C152,C152)</f>
        <v>065N8425</v>
      </c>
      <c r="C152" s="55" t="s">
        <v>183</v>
      </c>
      <c r="D152" s="56" t="s">
        <v>184</v>
      </c>
      <c r="E152" s="57">
        <v>300</v>
      </c>
      <c r="F152" s="58">
        <v>0.47</v>
      </c>
      <c r="G152" s="57">
        <v>1.7000000000000002</v>
      </c>
      <c r="H152" s="57">
        <v>4.8</v>
      </c>
      <c r="I152" s="57" t="s">
        <v>156</v>
      </c>
      <c r="J152" s="64">
        <v>4533.91</v>
      </c>
      <c r="K152" s="64">
        <v>5320.02</v>
      </c>
      <c r="L152" s="64">
        <v>4793.02</v>
      </c>
      <c r="M152" s="64">
        <v>5655.76</v>
      </c>
      <c r="N152" s="61">
        <v>3</v>
      </c>
      <c r="O152" s="16">
        <f>J152*курс!$A$1</f>
        <v>276568.51</v>
      </c>
      <c r="P152" s="16">
        <f>O152*1.18</f>
        <v>326350.8418</v>
      </c>
      <c r="Q152" s="16">
        <f>L152*курс!$A$1</f>
        <v>292374.22000000003</v>
      </c>
      <c r="R152" s="16">
        <f>Q152*1.18</f>
        <v>345001.5796</v>
      </c>
    </row>
    <row r="153" spans="1:18" ht="12.75">
      <c r="A153" s="29"/>
      <c r="B153" s="11" t="str">
        <f>HYPERLINK("http://rucoecom.danfoss.com/online/index.html?cartCodes="&amp;C153,C153)</f>
        <v>065N8425</v>
      </c>
      <c r="C153" s="55" t="s">
        <v>183</v>
      </c>
      <c r="D153" s="56" t="s">
        <v>184</v>
      </c>
      <c r="E153" s="57">
        <v>350</v>
      </c>
      <c r="F153" s="58">
        <v>0.47</v>
      </c>
      <c r="G153" s="57">
        <v>1.7000000000000002</v>
      </c>
      <c r="H153" s="57">
        <v>4.8</v>
      </c>
      <c r="I153" s="57" t="s">
        <v>156</v>
      </c>
      <c r="J153" s="64">
        <v>4533.91</v>
      </c>
      <c r="K153" s="64">
        <v>5320.02</v>
      </c>
      <c r="L153" s="64">
        <v>4793.02</v>
      </c>
      <c r="M153" s="64">
        <v>5655.76</v>
      </c>
      <c r="N153" s="61">
        <v>3</v>
      </c>
      <c r="O153" s="16">
        <f>J153*курс!$A$1</f>
        <v>276568.51</v>
      </c>
      <c r="P153" s="16">
        <f>O153*1.18</f>
        <v>326350.8418</v>
      </c>
      <c r="Q153" s="16">
        <f>L153*курс!$A$1</f>
        <v>292374.22000000003</v>
      </c>
      <c r="R153" s="16">
        <f>Q153*1.18</f>
        <v>345001.5796</v>
      </c>
    </row>
    <row r="154" spans="1:18" ht="12.75">
      <c r="A154" s="29"/>
      <c r="B154" s="11" t="str">
        <f>HYPERLINK("http://rucoecom.danfoss.com/online/index.html?cartCodes="&amp;C154,C154)</f>
        <v>065N8435</v>
      </c>
      <c r="C154" s="55" t="s">
        <v>185</v>
      </c>
      <c r="D154" s="56" t="s">
        <v>186</v>
      </c>
      <c r="E154" s="57">
        <v>400</v>
      </c>
      <c r="F154" s="58">
        <v>0.47</v>
      </c>
      <c r="G154" s="57">
        <v>1.7000000000000002</v>
      </c>
      <c r="H154" s="57">
        <v>4.8</v>
      </c>
      <c r="I154" s="57" t="s">
        <v>156</v>
      </c>
      <c r="J154" s="64">
        <v>5973.33</v>
      </c>
      <c r="K154" s="64">
        <v>7048.54</v>
      </c>
      <c r="L154" s="64">
        <v>6441.98</v>
      </c>
      <c r="M154" s="64">
        <v>7601.54</v>
      </c>
      <c r="N154" s="61">
        <v>3</v>
      </c>
      <c r="O154" s="16">
        <f>J154*курс!$A$1</f>
        <v>364373.13</v>
      </c>
      <c r="P154" s="16">
        <f>O154*1.18</f>
        <v>429960.29339999997</v>
      </c>
      <c r="Q154" s="16">
        <f>L154*курс!$A$1</f>
        <v>392960.77999999997</v>
      </c>
      <c r="R154" s="16">
        <f>Q154*1.18</f>
        <v>463693.72039999993</v>
      </c>
    </row>
    <row r="155" spans="1:18" ht="12.75">
      <c r="A155" s="29"/>
      <c r="B155" s="11" t="str">
        <f>HYPERLINK("http://rucoecom.danfoss.com/online/index.html?cartCodes="&amp;C155,C155)</f>
        <v>065N8440</v>
      </c>
      <c r="C155" s="55" t="s">
        <v>187</v>
      </c>
      <c r="D155" s="56" t="s">
        <v>188</v>
      </c>
      <c r="E155" s="57">
        <v>500</v>
      </c>
      <c r="F155" s="58">
        <v>0.72</v>
      </c>
      <c r="G155" s="57">
        <v>2.6</v>
      </c>
      <c r="H155" s="57">
        <v>8.9</v>
      </c>
      <c r="I155" s="57" t="s">
        <v>156</v>
      </c>
      <c r="J155" s="64">
        <v>6551.64</v>
      </c>
      <c r="K155" s="64">
        <v>7730.93</v>
      </c>
      <c r="L155" s="64">
        <v>7021.67</v>
      </c>
      <c r="M155" s="64">
        <v>8285.57</v>
      </c>
      <c r="N155" s="61">
        <v>3</v>
      </c>
      <c r="O155" s="16">
        <f>J155*курс!$A$1</f>
        <v>399650.04000000004</v>
      </c>
      <c r="P155" s="16">
        <f>O155*1.18</f>
        <v>471587.04720000003</v>
      </c>
      <c r="Q155" s="16">
        <f>L155*курс!$A$1</f>
        <v>428321.87</v>
      </c>
      <c r="R155" s="16">
        <f>Q155*1.18</f>
        <v>505419.80659999995</v>
      </c>
    </row>
    <row r="156" spans="1:18" ht="12.75">
      <c r="A156" s="29"/>
      <c r="B156" s="11" t="str">
        <f>HYPERLINK("http://rucoecom.danfoss.com/online/index.html?cartCodes="&amp;C156,C156)</f>
        <v>065N8440</v>
      </c>
      <c r="C156" s="55" t="s">
        <v>187</v>
      </c>
      <c r="D156" s="56" t="s">
        <v>188</v>
      </c>
      <c r="E156" s="57">
        <v>600</v>
      </c>
      <c r="F156" s="58">
        <v>0.72</v>
      </c>
      <c r="G156" s="57">
        <v>2.6</v>
      </c>
      <c r="H156" s="57">
        <v>8.9</v>
      </c>
      <c r="I156" s="57" t="s">
        <v>156</v>
      </c>
      <c r="J156" s="64">
        <v>6551.64</v>
      </c>
      <c r="K156" s="64">
        <v>7730.93</v>
      </c>
      <c r="L156" s="64">
        <v>7021.67</v>
      </c>
      <c r="M156" s="64">
        <v>8285.57</v>
      </c>
      <c r="N156" s="61">
        <v>3</v>
      </c>
      <c r="O156" s="16">
        <f>J156*курс!$A$1</f>
        <v>399650.04000000004</v>
      </c>
      <c r="P156" s="16">
        <f>O156*1.18</f>
        <v>471587.04720000003</v>
      </c>
      <c r="Q156" s="16">
        <f>L156*курс!$A$1</f>
        <v>428321.87</v>
      </c>
      <c r="R156" s="16">
        <f>Q156*1.18</f>
        <v>505419.80659999995</v>
      </c>
    </row>
    <row r="157" spans="1:14" ht="12.75">
      <c r="A157" s="41"/>
      <c r="B157" s="65"/>
      <c r="C157" s="65"/>
      <c r="D157" s="66"/>
      <c r="E157" s="44"/>
      <c r="F157" s="44"/>
      <c r="G157" s="44"/>
      <c r="H157" s="44"/>
      <c r="I157" s="44"/>
      <c r="J157" s="67"/>
      <c r="K157" s="68"/>
      <c r="L157" s="69"/>
      <c r="N157" s="49"/>
    </row>
    <row r="158" spans="1:17" ht="12.75">
      <c r="A158" s="70" t="s">
        <v>189</v>
      </c>
      <c r="B158" s="71"/>
      <c r="C158" s="71"/>
      <c r="D158" s="71"/>
      <c r="E158" s="71"/>
      <c r="F158" s="72"/>
      <c r="G158" s="72"/>
      <c r="H158" s="72"/>
      <c r="I158" s="73"/>
      <c r="N158" s="49"/>
      <c r="O158" s="72"/>
      <c r="P158" s="74"/>
      <c r="Q158" s="75"/>
    </row>
    <row r="159" spans="1:17" ht="12.75" customHeight="1">
      <c r="A159" s="76" t="s">
        <v>4</v>
      </c>
      <c r="B159" s="76" t="s">
        <v>5</v>
      </c>
      <c r="C159" s="76"/>
      <c r="D159" s="76" t="s">
        <v>6</v>
      </c>
      <c r="E159" s="76" t="s">
        <v>190</v>
      </c>
      <c r="F159" s="76" t="s">
        <v>191</v>
      </c>
      <c r="G159" s="76" t="s">
        <v>192</v>
      </c>
      <c r="H159" s="76" t="s">
        <v>10</v>
      </c>
      <c r="I159" s="76" t="s">
        <v>11</v>
      </c>
      <c r="J159" s="76" t="s">
        <v>12</v>
      </c>
      <c r="K159" s="76"/>
      <c r="N159" s="49"/>
      <c r="O159" s="76" t="s">
        <v>13</v>
      </c>
      <c r="P159" s="76"/>
      <c r="Q159" s="77"/>
    </row>
    <row r="160" spans="1:17" ht="12.75">
      <c r="A160" s="76"/>
      <c r="B160" s="76"/>
      <c r="C160" s="76"/>
      <c r="D160" s="76"/>
      <c r="E160" s="76"/>
      <c r="F160" s="76"/>
      <c r="G160" s="76"/>
      <c r="H160" s="76"/>
      <c r="I160" s="76"/>
      <c r="J160" s="76" t="s">
        <v>14</v>
      </c>
      <c r="K160" s="76" t="s">
        <v>15</v>
      </c>
      <c r="N160" s="49"/>
      <c r="O160" s="76" t="s">
        <v>14</v>
      </c>
      <c r="P160" s="76" t="s">
        <v>15</v>
      </c>
      <c r="Q160" s="77"/>
    </row>
    <row r="161" spans="1:17" ht="24.75" customHeight="1">
      <c r="A161" s="78" t="s">
        <v>193</v>
      </c>
      <c r="B161" s="78"/>
      <c r="C161" s="78"/>
      <c r="D161" s="78"/>
      <c r="E161" s="78"/>
      <c r="F161" s="78"/>
      <c r="G161" s="78"/>
      <c r="H161" s="78"/>
      <c r="I161" s="78"/>
      <c r="J161" s="79"/>
      <c r="K161" s="80"/>
      <c r="N161" s="49"/>
      <c r="O161" s="79"/>
      <c r="P161" s="81"/>
      <c r="Q161" s="82"/>
    </row>
    <row r="162" spans="1:16" ht="12.75">
      <c r="A162" s="83"/>
      <c r="B162" s="11" t="str">
        <f>HYPERLINK("http://rucoecom.danfoss.com/online/index.html?cartCodes="&amp;C162,C162)</f>
        <v>065N9505</v>
      </c>
      <c r="C162" s="84" t="s">
        <v>194</v>
      </c>
      <c r="D162" s="57" t="s">
        <v>195</v>
      </c>
      <c r="E162" s="57">
        <v>50</v>
      </c>
      <c r="F162" s="57">
        <v>65</v>
      </c>
      <c r="G162" s="57">
        <v>25</v>
      </c>
      <c r="H162" s="57">
        <v>1</v>
      </c>
      <c r="I162" s="57" t="s">
        <v>196</v>
      </c>
      <c r="J162" s="85">
        <v>237.36</v>
      </c>
      <c r="K162" s="57">
        <v>280.08</v>
      </c>
      <c r="L162" s="86">
        <v>1</v>
      </c>
      <c r="N162" s="49"/>
      <c r="O162" s="16">
        <f>J162*курс!$A$1</f>
        <v>14478.960000000001</v>
      </c>
      <c r="P162" s="16">
        <f>O162*1.18</f>
        <v>17085.1728</v>
      </c>
    </row>
    <row r="163" spans="1:16" ht="12.75">
      <c r="A163" s="83"/>
      <c r="B163" s="11" t="str">
        <f>HYPERLINK("http://rucoecom.danfoss.com/online/index.html?cartCodes="&amp;C163,C163)</f>
        <v>065N9506</v>
      </c>
      <c r="C163" s="84" t="s">
        <v>197</v>
      </c>
      <c r="D163" s="57" t="s">
        <v>195</v>
      </c>
      <c r="E163" s="57">
        <v>65</v>
      </c>
      <c r="F163" s="57">
        <v>85</v>
      </c>
      <c r="G163" s="57">
        <v>25</v>
      </c>
      <c r="H163" s="57">
        <v>1</v>
      </c>
      <c r="I163" s="57" t="s">
        <v>196</v>
      </c>
      <c r="J163" s="85">
        <v>288.32</v>
      </c>
      <c r="K163" s="57">
        <v>340.22</v>
      </c>
      <c r="L163" s="86">
        <v>1</v>
      </c>
      <c r="N163" s="49"/>
      <c r="O163" s="16">
        <f>J163*курс!$A$1</f>
        <v>17587.52</v>
      </c>
      <c r="P163" s="16">
        <f>O163*1.18</f>
        <v>20753.2736</v>
      </c>
    </row>
    <row r="164" spans="1:16" ht="12.75">
      <c r="A164" s="83"/>
      <c r="B164" s="11" t="str">
        <f>HYPERLINK("http://rucoecom.danfoss.com/online/index.html?cartCodes="&amp;C164,C164)</f>
        <v>065N9507</v>
      </c>
      <c r="C164" s="84" t="s">
        <v>198</v>
      </c>
      <c r="D164" s="57" t="s">
        <v>195</v>
      </c>
      <c r="E164" s="57">
        <v>80</v>
      </c>
      <c r="F164" s="57">
        <v>135</v>
      </c>
      <c r="G164" s="57">
        <v>25</v>
      </c>
      <c r="H164" s="57">
        <v>1</v>
      </c>
      <c r="I164" s="57" t="s">
        <v>196</v>
      </c>
      <c r="J164" s="85">
        <v>476.19</v>
      </c>
      <c r="K164" s="57">
        <v>561.9</v>
      </c>
      <c r="L164" s="86">
        <v>1</v>
      </c>
      <c r="N164" s="49"/>
      <c r="O164" s="16">
        <f>J164*курс!$A$1</f>
        <v>29047.59</v>
      </c>
      <c r="P164" s="16">
        <f>O164*1.18</f>
        <v>34276.1562</v>
      </c>
    </row>
    <row r="165" spans="1:16" ht="12.75">
      <c r="A165" s="83"/>
      <c r="B165" s="11" t="str">
        <f>HYPERLINK("http://rucoecom.danfoss.com/online/index.html?cartCodes="&amp;C165,C165)</f>
        <v>065N9508</v>
      </c>
      <c r="C165" s="84" t="s">
        <v>199</v>
      </c>
      <c r="D165" s="57" t="s">
        <v>195</v>
      </c>
      <c r="E165" s="57">
        <v>100</v>
      </c>
      <c r="F165" s="57">
        <v>200</v>
      </c>
      <c r="G165" s="57">
        <v>25</v>
      </c>
      <c r="H165" s="57">
        <v>1</v>
      </c>
      <c r="I165" s="57" t="s">
        <v>196</v>
      </c>
      <c r="J165" s="85">
        <v>669.27</v>
      </c>
      <c r="K165" s="57">
        <v>789.74</v>
      </c>
      <c r="L165" s="86">
        <v>1</v>
      </c>
      <c r="N165" s="49"/>
      <c r="O165" s="16">
        <f>J165*курс!$A$1</f>
        <v>40825.47</v>
      </c>
      <c r="P165" s="16">
        <f>O165*1.18</f>
        <v>48174.054599999996</v>
      </c>
    </row>
    <row r="166" spans="1:16" ht="12.75">
      <c r="A166" s="83"/>
      <c r="B166" s="11" t="str">
        <f>HYPERLINK("http://rucoecom.danfoss.com/online/index.html?cartCodes="&amp;C166,C166)</f>
        <v>065N9509</v>
      </c>
      <c r="C166" s="84" t="s">
        <v>200</v>
      </c>
      <c r="D166" s="57" t="s">
        <v>195</v>
      </c>
      <c r="E166" s="57">
        <v>125</v>
      </c>
      <c r="F166" s="57">
        <v>330</v>
      </c>
      <c r="G166" s="57">
        <v>25</v>
      </c>
      <c r="H166" s="57">
        <v>1</v>
      </c>
      <c r="I166" s="57" t="s">
        <v>196</v>
      </c>
      <c r="J166" s="85">
        <v>964.3</v>
      </c>
      <c r="K166" s="57">
        <v>1137.87</v>
      </c>
      <c r="L166" s="86">
        <v>1</v>
      </c>
      <c r="N166" s="49"/>
      <c r="O166" s="16">
        <f>J166*курс!$A$1</f>
        <v>58822.299999999996</v>
      </c>
      <c r="P166" s="16">
        <f>O166*1.18</f>
        <v>69410.31399999998</v>
      </c>
    </row>
    <row r="167" spans="1:16" ht="12.75">
      <c r="A167" s="83"/>
      <c r="B167" s="11" t="str">
        <f>HYPERLINK("http://rucoecom.danfoss.com/online/index.html?cartCodes="&amp;C167,C167)</f>
        <v>065N9510</v>
      </c>
      <c r="C167" s="84" t="s">
        <v>201</v>
      </c>
      <c r="D167" s="57" t="s">
        <v>195</v>
      </c>
      <c r="E167" s="57">
        <v>150</v>
      </c>
      <c r="F167" s="57">
        <v>550</v>
      </c>
      <c r="G167" s="57">
        <v>25</v>
      </c>
      <c r="H167" s="57">
        <v>1</v>
      </c>
      <c r="I167" s="57" t="s">
        <v>196</v>
      </c>
      <c r="J167" s="85">
        <v>1264.18</v>
      </c>
      <c r="K167" s="57">
        <v>1491.73</v>
      </c>
      <c r="L167" s="86">
        <v>1</v>
      </c>
      <c r="N167" s="49"/>
      <c r="O167" s="16">
        <f>J167*курс!$A$1</f>
        <v>77114.98000000001</v>
      </c>
      <c r="P167" s="16">
        <f>O167*1.18</f>
        <v>90995.67640000001</v>
      </c>
    </row>
    <row r="168" spans="1:16" ht="26.25" customHeight="1">
      <c r="A168" s="87" t="s">
        <v>202</v>
      </c>
      <c r="B168" s="88"/>
      <c r="C168" s="88"/>
      <c r="D168" s="88"/>
      <c r="E168" s="88"/>
      <c r="F168" s="88"/>
      <c r="G168" s="88"/>
      <c r="H168" s="88"/>
      <c r="I168" s="88"/>
      <c r="J168" s="89"/>
      <c r="K168" s="90"/>
      <c r="L168" s="88"/>
      <c r="N168" s="49"/>
      <c r="O168" s="88"/>
      <c r="P168" s="88"/>
    </row>
    <row r="169" spans="1:16" ht="12.75">
      <c r="A169" s="83"/>
      <c r="B169" s="11" t="str">
        <f>HYPERLINK("http://rucoecom.danfoss.com/online/index.html?cartCodes="&amp;C169,C169)</f>
        <v>065N9545</v>
      </c>
      <c r="C169" s="84" t="s">
        <v>203</v>
      </c>
      <c r="D169" s="57" t="s">
        <v>204</v>
      </c>
      <c r="E169" s="57">
        <v>50</v>
      </c>
      <c r="F169" s="57">
        <v>65</v>
      </c>
      <c r="G169" s="57">
        <v>25</v>
      </c>
      <c r="H169" s="57">
        <v>1</v>
      </c>
      <c r="I169" s="57" t="s">
        <v>196</v>
      </c>
      <c r="J169" s="85">
        <v>290.1</v>
      </c>
      <c r="K169" s="57">
        <v>342.32</v>
      </c>
      <c r="L169" s="86">
        <v>1</v>
      </c>
      <c r="N169" s="49"/>
      <c r="O169" s="16">
        <f>J169*курс!$A$1</f>
        <v>17696.100000000002</v>
      </c>
      <c r="P169" s="16">
        <f>O169*1.18</f>
        <v>20881.398</v>
      </c>
    </row>
    <row r="170" spans="1:16" ht="12.75">
      <c r="A170" s="83"/>
      <c r="B170" s="11" t="str">
        <f>HYPERLINK("http://rucoecom.danfoss.com/online/index.html?cartCodes="&amp;C170,C170)</f>
        <v>065N9546</v>
      </c>
      <c r="C170" s="84" t="s">
        <v>205</v>
      </c>
      <c r="D170" s="57" t="s">
        <v>204</v>
      </c>
      <c r="E170" s="57">
        <v>65</v>
      </c>
      <c r="F170" s="57">
        <v>85</v>
      </c>
      <c r="G170" s="57">
        <v>25</v>
      </c>
      <c r="H170" s="57">
        <v>1</v>
      </c>
      <c r="I170" s="57" t="s">
        <v>196</v>
      </c>
      <c r="J170" s="85">
        <v>352.4</v>
      </c>
      <c r="K170" s="57">
        <v>415.83</v>
      </c>
      <c r="L170" s="86">
        <v>1</v>
      </c>
      <c r="N170" s="49"/>
      <c r="O170" s="16">
        <f>J170*курс!$A$1</f>
        <v>21496.399999999998</v>
      </c>
      <c r="P170" s="16">
        <f>O170*1.18</f>
        <v>25365.751999999997</v>
      </c>
    </row>
    <row r="171" spans="1:16" ht="12.75">
      <c r="A171" s="83"/>
      <c r="B171" s="11" t="str">
        <f>HYPERLINK("http://rucoecom.danfoss.com/online/index.html?cartCodes="&amp;C171,C171)</f>
        <v>065N9547</v>
      </c>
      <c r="C171" s="84" t="s">
        <v>206</v>
      </c>
      <c r="D171" s="57" t="s">
        <v>204</v>
      </c>
      <c r="E171" s="57">
        <v>80</v>
      </c>
      <c r="F171" s="57">
        <v>135</v>
      </c>
      <c r="G171" s="57">
        <v>25</v>
      </c>
      <c r="H171" s="57">
        <v>1</v>
      </c>
      <c r="I171" s="57" t="s">
        <v>196</v>
      </c>
      <c r="J171" s="85">
        <v>582.01</v>
      </c>
      <c r="K171" s="57">
        <v>686.77</v>
      </c>
      <c r="L171" s="86">
        <v>1</v>
      </c>
      <c r="N171" s="49"/>
      <c r="O171" s="16">
        <f>J171*курс!$A$1</f>
        <v>35502.61</v>
      </c>
      <c r="P171" s="16">
        <f>O171*1.18</f>
        <v>41893.0798</v>
      </c>
    </row>
    <row r="172" spans="1:16" ht="12.75">
      <c r="A172" s="83"/>
      <c r="B172" s="11" t="str">
        <f>HYPERLINK("http://rucoecom.danfoss.com/online/index.html?cartCodes="&amp;C172,C172)</f>
        <v>065N9548</v>
      </c>
      <c r="C172" s="84" t="s">
        <v>207</v>
      </c>
      <c r="D172" s="57" t="s">
        <v>204</v>
      </c>
      <c r="E172" s="57">
        <v>100</v>
      </c>
      <c r="F172" s="57">
        <v>200</v>
      </c>
      <c r="G172" s="57">
        <v>25</v>
      </c>
      <c r="H172" s="57">
        <v>1</v>
      </c>
      <c r="I172" s="57" t="s">
        <v>196</v>
      </c>
      <c r="J172" s="85">
        <v>817.99</v>
      </c>
      <c r="K172" s="57">
        <v>965.23</v>
      </c>
      <c r="L172" s="86">
        <v>1</v>
      </c>
      <c r="N172" s="49"/>
      <c r="O172" s="16">
        <f>J172*курс!$A$1</f>
        <v>49897.39</v>
      </c>
      <c r="P172" s="16">
        <f>O172*1.18</f>
        <v>58878.92019999999</v>
      </c>
    </row>
    <row r="173" spans="1:16" ht="12.75">
      <c r="A173" s="83"/>
      <c r="B173" s="11" t="str">
        <f>HYPERLINK("http://rucoecom.danfoss.com/online/index.html?cartCodes="&amp;C173,C173)</f>
        <v>065N9549</v>
      </c>
      <c r="C173" s="84" t="s">
        <v>208</v>
      </c>
      <c r="D173" s="57" t="s">
        <v>204</v>
      </c>
      <c r="E173" s="57">
        <v>125</v>
      </c>
      <c r="F173" s="57">
        <v>330</v>
      </c>
      <c r="G173" s="57">
        <v>25</v>
      </c>
      <c r="H173" s="57">
        <v>1</v>
      </c>
      <c r="I173" s="57" t="s">
        <v>196</v>
      </c>
      <c r="J173" s="85">
        <v>1178.58</v>
      </c>
      <c r="K173" s="57">
        <v>1390.73</v>
      </c>
      <c r="L173" s="86">
        <v>1</v>
      </c>
      <c r="N173" s="49"/>
      <c r="O173" s="16">
        <f>J173*курс!$A$1</f>
        <v>71893.37999999999</v>
      </c>
      <c r="P173" s="16">
        <f>O173*1.18</f>
        <v>84834.18839999998</v>
      </c>
    </row>
    <row r="174" spans="1:16" ht="12.75">
      <c r="A174" s="83"/>
      <c r="B174" s="11" t="str">
        <f>HYPERLINK("http://rucoecom.danfoss.com/online/index.html?cartCodes="&amp;C174,C174)</f>
        <v>065N9550</v>
      </c>
      <c r="C174" s="84" t="s">
        <v>209</v>
      </c>
      <c r="D174" s="57" t="s">
        <v>204</v>
      </c>
      <c r="E174" s="57">
        <v>150</v>
      </c>
      <c r="F174" s="57">
        <v>550</v>
      </c>
      <c r="G174" s="57">
        <v>25</v>
      </c>
      <c r="H174" s="57">
        <v>1</v>
      </c>
      <c r="I174" s="57" t="s">
        <v>196</v>
      </c>
      <c r="J174" s="85">
        <v>1545.1</v>
      </c>
      <c r="K174" s="57">
        <v>1823.22</v>
      </c>
      <c r="L174" s="86">
        <v>1</v>
      </c>
      <c r="N174" s="49"/>
      <c r="O174" s="16">
        <f>J174*курс!$A$1</f>
        <v>94251.09999999999</v>
      </c>
      <c r="P174" s="16">
        <f>O174*1.18</f>
        <v>111216.29799999998</v>
      </c>
    </row>
    <row r="175" ht="12.75">
      <c r="N175" s="49"/>
    </row>
    <row r="176" ht="12.75">
      <c r="N176" s="49"/>
    </row>
    <row r="177" spans="1:14" ht="12.75" customHeight="1">
      <c r="A177" s="91" t="s">
        <v>210</v>
      </c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2"/>
      <c r="N177" s="49"/>
    </row>
    <row r="178" spans="1:16" ht="23.25" customHeight="1">
      <c r="A178" s="76" t="s">
        <v>4</v>
      </c>
      <c r="B178" s="76" t="s">
        <v>5</v>
      </c>
      <c r="C178" s="93"/>
      <c r="D178" s="76" t="s">
        <v>6</v>
      </c>
      <c r="E178" s="76" t="s">
        <v>116</v>
      </c>
      <c r="F178" s="76" t="s">
        <v>211</v>
      </c>
      <c r="G178" s="76" t="s">
        <v>117</v>
      </c>
      <c r="H178" s="76" t="s">
        <v>118</v>
      </c>
      <c r="I178" s="76" t="s">
        <v>10</v>
      </c>
      <c r="J178" s="76" t="s">
        <v>11</v>
      </c>
      <c r="K178" s="94" t="s">
        <v>212</v>
      </c>
      <c r="L178" s="94"/>
      <c r="N178" s="49"/>
      <c r="O178" s="94" t="s">
        <v>213</v>
      </c>
      <c r="P178" s="94"/>
    </row>
    <row r="179" spans="1:16" ht="20.25" customHeight="1">
      <c r="A179" s="76"/>
      <c r="B179" s="76"/>
      <c r="C179" s="95"/>
      <c r="D179" s="76"/>
      <c r="E179" s="76"/>
      <c r="F179" s="76"/>
      <c r="G179" s="76"/>
      <c r="H179" s="76"/>
      <c r="I179" s="76"/>
      <c r="J179" s="76"/>
      <c r="K179" s="96" t="s">
        <v>14</v>
      </c>
      <c r="L179" s="96" t="s">
        <v>15</v>
      </c>
      <c r="N179" s="49"/>
      <c r="O179" s="96" t="s">
        <v>14</v>
      </c>
      <c r="P179" s="96" t="s">
        <v>15</v>
      </c>
    </row>
    <row r="180" spans="1:16" ht="17.25" customHeight="1">
      <c r="A180" s="97" t="s">
        <v>214</v>
      </c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9"/>
      <c r="N180" s="49"/>
      <c r="O180" s="98"/>
      <c r="P180" s="99"/>
    </row>
    <row r="181" spans="1:16" ht="12.75">
      <c r="A181" s="100"/>
      <c r="B181" s="11" t="str">
        <f>HYPERLINK("http://rucoecom.danfoss.com/online/index.html?cartCodes="&amp;C181,C181)</f>
        <v>065B8207</v>
      </c>
      <c r="C181" s="84" t="s">
        <v>215</v>
      </c>
      <c r="D181" s="101" t="s">
        <v>216</v>
      </c>
      <c r="E181" s="101">
        <v>15</v>
      </c>
      <c r="F181" s="101" t="s">
        <v>217</v>
      </c>
      <c r="G181" s="101">
        <v>40</v>
      </c>
      <c r="H181" s="101">
        <v>15</v>
      </c>
      <c r="I181" s="57">
        <v>1</v>
      </c>
      <c r="J181" s="101" t="s">
        <v>218</v>
      </c>
      <c r="K181" s="102">
        <v>6.1048</v>
      </c>
      <c r="L181" s="102">
        <v>7.2072</v>
      </c>
      <c r="N181" s="49"/>
      <c r="O181" s="16">
        <f>K181*курс!$A$1</f>
        <v>372.3928</v>
      </c>
      <c r="P181" s="16">
        <f>O181*1.18</f>
        <v>439.423504</v>
      </c>
    </row>
    <row r="182" spans="1:16" ht="12.75">
      <c r="A182" s="100"/>
      <c r="B182" s="11" t="str">
        <f>HYPERLINK("http://rucoecom.danfoss.com/online/index.html?cartCodes="&amp;C182,C182)</f>
        <v>065B8208</v>
      </c>
      <c r="C182" s="84" t="s">
        <v>219</v>
      </c>
      <c r="D182" s="101" t="s">
        <v>216</v>
      </c>
      <c r="E182" s="101">
        <v>20</v>
      </c>
      <c r="F182" s="101" t="s">
        <v>220</v>
      </c>
      <c r="G182" s="101">
        <v>40</v>
      </c>
      <c r="H182" s="101">
        <v>28</v>
      </c>
      <c r="I182" s="57">
        <v>1</v>
      </c>
      <c r="J182" s="101" t="s">
        <v>218</v>
      </c>
      <c r="K182" s="102">
        <v>9.0584</v>
      </c>
      <c r="L182" s="102">
        <v>10.6912</v>
      </c>
      <c r="N182" s="49"/>
      <c r="O182" s="16">
        <f>K182*курс!$A$1</f>
        <v>552.5624</v>
      </c>
      <c r="P182" s="16">
        <f>O182*1.18</f>
        <v>652.023632</v>
      </c>
    </row>
    <row r="183" spans="1:16" ht="12.75">
      <c r="A183" s="100"/>
      <c r="B183" s="11" t="str">
        <f>HYPERLINK("http://rucoecom.danfoss.com/online/index.html?cartCodes="&amp;C183,C183)</f>
        <v>065B8209</v>
      </c>
      <c r="C183" s="84" t="s">
        <v>221</v>
      </c>
      <c r="D183" s="101" t="s">
        <v>216</v>
      </c>
      <c r="E183" s="101">
        <v>25</v>
      </c>
      <c r="F183" s="101" t="s">
        <v>222</v>
      </c>
      <c r="G183" s="101">
        <v>40</v>
      </c>
      <c r="H183" s="101">
        <v>39</v>
      </c>
      <c r="I183" s="57">
        <v>1</v>
      </c>
      <c r="J183" s="101" t="s">
        <v>218</v>
      </c>
      <c r="K183" s="102">
        <v>13.0624</v>
      </c>
      <c r="L183" s="102">
        <v>15.4128</v>
      </c>
      <c r="N183" s="49"/>
      <c r="O183" s="16">
        <f>K183*курс!$A$1</f>
        <v>796.8064</v>
      </c>
      <c r="P183" s="16">
        <f>O183*1.18</f>
        <v>940.231552</v>
      </c>
    </row>
    <row r="184" spans="1:16" ht="12.75">
      <c r="A184" s="100"/>
      <c r="B184" s="11" t="str">
        <f>HYPERLINK("http://rucoecom.danfoss.com/online/index.html?cartCodes="&amp;C184,C184)</f>
        <v>065B8210</v>
      </c>
      <c r="C184" s="84" t="s">
        <v>223</v>
      </c>
      <c r="D184" s="101" t="s">
        <v>216</v>
      </c>
      <c r="E184" s="101">
        <v>32</v>
      </c>
      <c r="F184" s="101" t="s">
        <v>224</v>
      </c>
      <c r="G184" s="101">
        <v>40</v>
      </c>
      <c r="H184" s="101">
        <v>84</v>
      </c>
      <c r="I184" s="57">
        <v>1</v>
      </c>
      <c r="J184" s="101" t="s">
        <v>218</v>
      </c>
      <c r="K184" s="102">
        <v>21.018400000000003</v>
      </c>
      <c r="L184" s="102">
        <v>24.804000000000002</v>
      </c>
      <c r="N184" s="49"/>
      <c r="O184" s="16">
        <f>K184*курс!$A$1</f>
        <v>1282.1224000000002</v>
      </c>
      <c r="P184" s="16">
        <f>O184*1.18</f>
        <v>1512.904432</v>
      </c>
    </row>
    <row r="185" spans="1:16" ht="12.75">
      <c r="A185" s="100"/>
      <c r="B185" s="11" t="str">
        <f>HYPERLINK("http://rucoecom.danfoss.com/online/index.html?cartCodes="&amp;C185,C185)</f>
        <v>065B8211</v>
      </c>
      <c r="C185" s="84" t="s">
        <v>225</v>
      </c>
      <c r="D185" s="101" t="s">
        <v>216</v>
      </c>
      <c r="E185" s="101">
        <v>40</v>
      </c>
      <c r="F185" s="101" t="s">
        <v>226</v>
      </c>
      <c r="G185" s="101">
        <v>40</v>
      </c>
      <c r="H185" s="101">
        <v>156</v>
      </c>
      <c r="I185" s="57">
        <v>1</v>
      </c>
      <c r="J185" s="101" t="s">
        <v>218</v>
      </c>
      <c r="K185" s="102">
        <v>29.837600000000002</v>
      </c>
      <c r="L185" s="102">
        <v>35.204</v>
      </c>
      <c r="N185" s="49"/>
      <c r="O185" s="16">
        <f>K185*курс!$A$1</f>
        <v>1820.0936000000002</v>
      </c>
      <c r="P185" s="16">
        <f>O185*1.18</f>
        <v>2147.7104480000003</v>
      </c>
    </row>
    <row r="186" spans="1:16" ht="12.75">
      <c r="A186" s="100"/>
      <c r="B186" s="11" t="str">
        <f>HYPERLINK("http://rucoecom.danfoss.com/online/index.html?cartCodes="&amp;C186,C186)</f>
        <v>065B8212</v>
      </c>
      <c r="C186" s="84" t="s">
        <v>227</v>
      </c>
      <c r="D186" s="101" t="s">
        <v>216</v>
      </c>
      <c r="E186" s="101">
        <v>50</v>
      </c>
      <c r="F186" s="101" t="s">
        <v>228</v>
      </c>
      <c r="G186" s="101">
        <v>40</v>
      </c>
      <c r="H186" s="101">
        <v>243</v>
      </c>
      <c r="I186" s="57">
        <v>1</v>
      </c>
      <c r="J186" s="101" t="s">
        <v>218</v>
      </c>
      <c r="K186" s="102">
        <v>47.028800000000004</v>
      </c>
      <c r="L186" s="102">
        <v>55.4944</v>
      </c>
      <c r="N186" s="49"/>
      <c r="O186" s="16">
        <f>K186*курс!$A$1</f>
        <v>2868.7568</v>
      </c>
      <c r="P186" s="16">
        <f>O186*1.18</f>
        <v>3385.1330239999998</v>
      </c>
    </row>
    <row r="187" spans="1:16" ht="12.75">
      <c r="A187" s="100"/>
      <c r="B187" s="11" t="str">
        <f>HYPERLINK("http://rucoecom.danfoss.com/online/index.html?cartCodes="&amp;C187,C187)</f>
        <v>065B8213</v>
      </c>
      <c r="C187" s="84" t="s">
        <v>229</v>
      </c>
      <c r="D187" s="101" t="s">
        <v>216</v>
      </c>
      <c r="E187" s="101">
        <v>65</v>
      </c>
      <c r="F187" s="103" t="s">
        <v>230</v>
      </c>
      <c r="G187" s="101">
        <v>40</v>
      </c>
      <c r="H187" s="101">
        <v>476</v>
      </c>
      <c r="I187" s="57">
        <v>1</v>
      </c>
      <c r="J187" s="101" t="s">
        <v>218</v>
      </c>
      <c r="K187" s="102">
        <v>115.1176</v>
      </c>
      <c r="L187" s="102">
        <v>135.83440000000002</v>
      </c>
      <c r="N187" s="49"/>
      <c r="O187" s="16">
        <f>K187*курс!$A$1</f>
        <v>7022.1736</v>
      </c>
      <c r="P187" s="16">
        <f>O187*1.18</f>
        <v>8286.164848</v>
      </c>
    </row>
    <row r="188" spans="1:16" ht="12.75">
      <c r="A188" s="100"/>
      <c r="B188" s="11" t="str">
        <f>HYPERLINK("http://rucoecom.danfoss.com/online/index.html?cartCodes="&amp;C188,C188)</f>
        <v>065B8214</v>
      </c>
      <c r="C188" s="84" t="s">
        <v>231</v>
      </c>
      <c r="D188" s="101" t="s">
        <v>216</v>
      </c>
      <c r="E188" s="101">
        <v>80</v>
      </c>
      <c r="F188" s="101" t="s">
        <v>232</v>
      </c>
      <c r="G188" s="101">
        <v>40</v>
      </c>
      <c r="H188" s="101">
        <v>770</v>
      </c>
      <c r="I188" s="57">
        <v>1</v>
      </c>
      <c r="J188" s="101" t="s">
        <v>218</v>
      </c>
      <c r="K188" s="102">
        <v>169.4992</v>
      </c>
      <c r="L188" s="102">
        <v>200.0128</v>
      </c>
      <c r="N188" s="49"/>
      <c r="O188" s="16">
        <f>K188*курс!$A$1</f>
        <v>10339.4512</v>
      </c>
      <c r="P188" s="16">
        <f>O188*1.18</f>
        <v>12200.552415999999</v>
      </c>
    </row>
    <row r="189" spans="1:16" ht="12.75">
      <c r="A189" s="100"/>
      <c r="B189" s="11" t="str">
        <f>HYPERLINK("http://rucoecom.danfoss.com/online/index.html?cartCodes="&amp;C189,C189)</f>
        <v>065B8215</v>
      </c>
      <c r="C189" s="84" t="s">
        <v>233</v>
      </c>
      <c r="D189" s="101" t="s">
        <v>216</v>
      </c>
      <c r="E189" s="101">
        <v>100</v>
      </c>
      <c r="F189" s="101" t="s">
        <v>234</v>
      </c>
      <c r="G189" s="101">
        <v>40</v>
      </c>
      <c r="H189" s="101">
        <v>1200</v>
      </c>
      <c r="I189" s="57">
        <v>1</v>
      </c>
      <c r="J189" s="101" t="s">
        <v>218</v>
      </c>
      <c r="K189" s="102">
        <v>270.56640000000004</v>
      </c>
      <c r="L189" s="102">
        <v>319.2696</v>
      </c>
      <c r="N189" s="49"/>
      <c r="O189" s="16">
        <f>K189*курс!$A$1</f>
        <v>16504.550400000004</v>
      </c>
      <c r="P189" s="16">
        <f>O189*1.18</f>
        <v>19475.369472000002</v>
      </c>
    </row>
    <row r="190" spans="1:16" ht="27.75" customHeight="1">
      <c r="A190" s="104" t="s">
        <v>235</v>
      </c>
      <c r="B190" s="105"/>
      <c r="C190" s="105"/>
      <c r="D190" s="105"/>
      <c r="E190" s="105"/>
      <c r="F190" s="105"/>
      <c r="G190" s="105"/>
      <c r="H190" s="105"/>
      <c r="I190" s="105"/>
      <c r="J190" s="105"/>
      <c r="K190" s="106"/>
      <c r="L190" s="107"/>
      <c r="N190" s="49"/>
      <c r="O190" s="105"/>
      <c r="P190" s="108"/>
    </row>
    <row r="191" spans="1:16" ht="12.75">
      <c r="A191" s="100"/>
      <c r="B191" s="11" t="str">
        <f>HYPERLINK("http://rucoecom.danfoss.com/online/index.html?cartCodes="&amp;C191,C191)</f>
        <v>065B8216</v>
      </c>
      <c r="C191" s="84" t="s">
        <v>236</v>
      </c>
      <c r="D191" s="101" t="s">
        <v>216</v>
      </c>
      <c r="E191" s="101">
        <v>15</v>
      </c>
      <c r="F191" s="101" t="s">
        <v>217</v>
      </c>
      <c r="G191" s="101">
        <v>40</v>
      </c>
      <c r="H191" s="101">
        <v>15</v>
      </c>
      <c r="I191" s="57">
        <v>1</v>
      </c>
      <c r="J191" s="101" t="s">
        <v>218</v>
      </c>
      <c r="K191" s="102">
        <v>10.9408</v>
      </c>
      <c r="L191" s="102">
        <v>12.910143999999999</v>
      </c>
      <c r="N191" s="49"/>
      <c r="O191" s="16">
        <f>K191*курс!$A$1</f>
        <v>667.3888</v>
      </c>
      <c r="P191" s="16">
        <f>O191*1.18</f>
        <v>787.5187839999999</v>
      </c>
    </row>
    <row r="192" spans="1:16" ht="12.75">
      <c r="A192" s="100"/>
      <c r="B192" s="11" t="str">
        <f>HYPERLINK("http://rucoecom.danfoss.com/online/index.html?cartCodes="&amp;C192,C192)</f>
        <v>065B8217</v>
      </c>
      <c r="C192" s="84" t="s">
        <v>237</v>
      </c>
      <c r="D192" s="101" t="s">
        <v>216</v>
      </c>
      <c r="E192" s="101">
        <v>20</v>
      </c>
      <c r="F192" s="101" t="s">
        <v>220</v>
      </c>
      <c r="G192" s="101">
        <v>40</v>
      </c>
      <c r="H192" s="101">
        <v>28</v>
      </c>
      <c r="I192" s="57">
        <v>1</v>
      </c>
      <c r="J192" s="101" t="s">
        <v>218</v>
      </c>
      <c r="K192" s="102">
        <v>13.426400000000001</v>
      </c>
      <c r="L192" s="102">
        <v>15.843152</v>
      </c>
      <c r="N192" s="49"/>
      <c r="O192" s="16">
        <f>K192*курс!$A$1</f>
        <v>819.0104000000001</v>
      </c>
      <c r="P192" s="16">
        <f>O192*1.18</f>
        <v>966.4322720000001</v>
      </c>
    </row>
    <row r="193" spans="1:16" ht="12.75">
      <c r="A193" s="100"/>
      <c r="B193" s="11" t="str">
        <f>HYPERLINK("http://rucoecom.danfoss.com/online/index.html?cartCodes="&amp;C193,C193)</f>
        <v>065B8218</v>
      </c>
      <c r="C193" s="84" t="s">
        <v>238</v>
      </c>
      <c r="D193" s="101" t="s">
        <v>216</v>
      </c>
      <c r="E193" s="101">
        <v>25</v>
      </c>
      <c r="F193" s="101" t="s">
        <v>222</v>
      </c>
      <c r="G193" s="101">
        <v>40</v>
      </c>
      <c r="H193" s="101">
        <v>39</v>
      </c>
      <c r="I193" s="57">
        <v>1</v>
      </c>
      <c r="J193" s="101" t="s">
        <v>218</v>
      </c>
      <c r="K193" s="102">
        <v>17.191200000000002</v>
      </c>
      <c r="L193" s="102">
        <v>20.285616</v>
      </c>
      <c r="N193" s="49"/>
      <c r="O193" s="16">
        <f>K193*курс!$A$1</f>
        <v>1048.6632000000002</v>
      </c>
      <c r="P193" s="16">
        <f>O193*1.18</f>
        <v>1237.4225760000002</v>
      </c>
    </row>
    <row r="194" spans="1:16" ht="12.75">
      <c r="A194" s="100"/>
      <c r="B194" s="11" t="str">
        <f>HYPERLINK("http://rucoecom.danfoss.com/online/index.html?cartCodes="&amp;C194,C194)</f>
        <v>065B8219</v>
      </c>
      <c r="C194" s="84" t="s">
        <v>239</v>
      </c>
      <c r="D194" s="101" t="s">
        <v>216</v>
      </c>
      <c r="E194" s="101">
        <v>32</v>
      </c>
      <c r="F194" s="101" t="s">
        <v>224</v>
      </c>
      <c r="G194" s="101">
        <v>40</v>
      </c>
      <c r="H194" s="101">
        <v>84</v>
      </c>
      <c r="I194" s="57">
        <v>1</v>
      </c>
      <c r="J194" s="101" t="s">
        <v>218</v>
      </c>
      <c r="K194" s="102">
        <v>25.7712</v>
      </c>
      <c r="L194" s="102">
        <v>30.410016000000002</v>
      </c>
      <c r="N194" s="49"/>
      <c r="O194" s="16">
        <f>K194*курс!$A$1</f>
        <v>1572.0432</v>
      </c>
      <c r="P194" s="16">
        <f>O194*1.18</f>
        <v>1855.010976</v>
      </c>
    </row>
    <row r="195" spans="1:16" ht="12.75">
      <c r="A195" s="100"/>
      <c r="B195" s="11" t="str">
        <f>HYPERLINK("http://rucoecom.danfoss.com/online/index.html?cartCodes="&amp;C195,C195)</f>
        <v>065B8220</v>
      </c>
      <c r="C195" s="84" t="s">
        <v>240</v>
      </c>
      <c r="D195" s="101" t="s">
        <v>216</v>
      </c>
      <c r="E195" s="101">
        <v>40</v>
      </c>
      <c r="F195" s="101" t="s">
        <v>226</v>
      </c>
      <c r="G195" s="101">
        <v>40</v>
      </c>
      <c r="H195" s="101">
        <v>156</v>
      </c>
      <c r="I195" s="57">
        <v>1</v>
      </c>
      <c r="J195" s="101" t="s">
        <v>218</v>
      </c>
      <c r="K195" s="102">
        <v>36.0568</v>
      </c>
      <c r="L195" s="102">
        <v>42.547024</v>
      </c>
      <c r="N195" s="49"/>
      <c r="O195" s="16">
        <f>K195*курс!$A$1</f>
        <v>2199.4648</v>
      </c>
      <c r="P195" s="16">
        <f>O195*1.18</f>
        <v>2595.368464</v>
      </c>
    </row>
    <row r="196" spans="1:16" ht="12.75">
      <c r="A196" s="100"/>
      <c r="B196" s="11" t="str">
        <f>HYPERLINK("http://rucoecom.danfoss.com/online/index.html?cartCodes="&amp;C196,C196)</f>
        <v>065B8221</v>
      </c>
      <c r="C196" s="84" t="s">
        <v>241</v>
      </c>
      <c r="D196" s="101" t="s">
        <v>216</v>
      </c>
      <c r="E196" s="101">
        <v>50</v>
      </c>
      <c r="F196" s="101" t="s">
        <v>228</v>
      </c>
      <c r="G196" s="101">
        <v>40</v>
      </c>
      <c r="H196" s="101">
        <v>243</v>
      </c>
      <c r="I196" s="57">
        <v>1</v>
      </c>
      <c r="J196" s="101" t="s">
        <v>218</v>
      </c>
      <c r="K196" s="102">
        <v>52.6864</v>
      </c>
      <c r="L196" s="102">
        <v>62.16995199999999</v>
      </c>
      <c r="N196" s="49"/>
      <c r="O196" s="16">
        <f>K196*курс!$A$1</f>
        <v>3213.8704</v>
      </c>
      <c r="P196" s="16">
        <f>O196*1.18</f>
        <v>3792.3670719999996</v>
      </c>
    </row>
    <row r="197" spans="1:16" ht="15" customHeight="1">
      <c r="A197" s="104" t="s">
        <v>242</v>
      </c>
      <c r="B197" s="105"/>
      <c r="C197" s="105"/>
      <c r="D197" s="105"/>
      <c r="E197" s="105"/>
      <c r="F197" s="105"/>
      <c r="G197" s="105"/>
      <c r="H197" s="105"/>
      <c r="I197" s="105"/>
      <c r="J197" s="105"/>
      <c r="K197" s="109"/>
      <c r="L197" s="110"/>
      <c r="N197" s="49"/>
      <c r="O197" s="105"/>
      <c r="P197" s="108"/>
    </row>
    <row r="198" spans="1:16" ht="12.75">
      <c r="A198" s="100"/>
      <c r="B198" s="11" t="str">
        <f>HYPERLINK("http://rucoecom.danfoss.com/online/index.html?cartCodes="&amp;C198,C198)</f>
        <v>065B8200</v>
      </c>
      <c r="C198" s="84" t="s">
        <v>243</v>
      </c>
      <c r="D198" s="101" t="s">
        <v>216</v>
      </c>
      <c r="E198" s="101">
        <v>15</v>
      </c>
      <c r="F198" s="101" t="s">
        <v>217</v>
      </c>
      <c r="G198" s="101">
        <v>10</v>
      </c>
      <c r="H198" s="101">
        <v>1.9</v>
      </c>
      <c r="I198" s="57">
        <v>1</v>
      </c>
      <c r="J198" s="101" t="s">
        <v>218</v>
      </c>
      <c r="K198" s="102">
        <v>8.164</v>
      </c>
      <c r="L198" s="102">
        <v>9.63352</v>
      </c>
      <c r="N198" s="49"/>
      <c r="O198" s="16">
        <f>K198*курс!$A$1</f>
        <v>498.00399999999996</v>
      </c>
      <c r="P198" s="16">
        <f>O198*1.18</f>
        <v>587.6447199999999</v>
      </c>
    </row>
    <row r="199" spans="1:16" ht="12.75">
      <c r="A199" s="100"/>
      <c r="B199" s="11" t="str">
        <f>HYPERLINK("http://rucoecom.danfoss.com/online/index.html?cartCodes="&amp;C199,C199)</f>
        <v>065B8201</v>
      </c>
      <c r="C199" s="84" t="s">
        <v>244</v>
      </c>
      <c r="D199" s="101" t="s">
        <v>216</v>
      </c>
      <c r="E199" s="101">
        <v>20</v>
      </c>
      <c r="F199" s="101" t="s">
        <v>220</v>
      </c>
      <c r="G199" s="101">
        <v>10</v>
      </c>
      <c r="H199" s="101">
        <v>6</v>
      </c>
      <c r="I199" s="57">
        <v>1</v>
      </c>
      <c r="J199" s="101" t="s">
        <v>218</v>
      </c>
      <c r="K199" s="102">
        <v>11.148800000000001</v>
      </c>
      <c r="L199" s="102">
        <v>13.155584</v>
      </c>
      <c r="N199" s="49"/>
      <c r="O199" s="16">
        <f>K199*курс!$A$1</f>
        <v>680.0768</v>
      </c>
      <c r="P199" s="16">
        <f>O199*1.18</f>
        <v>802.490624</v>
      </c>
    </row>
    <row r="200" spans="1:16" ht="12.75">
      <c r="A200" s="100"/>
      <c r="B200" s="11" t="str">
        <f>HYPERLINK("http://rucoecom.danfoss.com/online/index.html?cartCodes="&amp;C200,C200)</f>
        <v>065B8202</v>
      </c>
      <c r="C200" s="84" t="s">
        <v>245</v>
      </c>
      <c r="D200" s="101" t="s">
        <v>216</v>
      </c>
      <c r="E200" s="101">
        <v>25</v>
      </c>
      <c r="F200" s="101" t="s">
        <v>222</v>
      </c>
      <c r="G200" s="101">
        <v>10</v>
      </c>
      <c r="H200" s="101">
        <v>12.1</v>
      </c>
      <c r="I200" s="57">
        <v>1</v>
      </c>
      <c r="J200" s="101" t="s">
        <v>218</v>
      </c>
      <c r="K200" s="102">
        <v>23.5872</v>
      </c>
      <c r="L200" s="102">
        <v>27.832896</v>
      </c>
      <c r="N200" s="49"/>
      <c r="O200" s="16">
        <f>K200*курс!$A$1</f>
        <v>1438.8192</v>
      </c>
      <c r="P200" s="16">
        <f>O200*1.18</f>
        <v>1697.8066559999997</v>
      </c>
    </row>
    <row r="201" spans="1:16" ht="30" customHeight="1">
      <c r="A201" s="111" t="s">
        <v>246</v>
      </c>
      <c r="B201" s="111"/>
      <c r="C201" s="111"/>
      <c r="D201" s="111"/>
      <c r="E201" s="111"/>
      <c r="F201" s="111"/>
      <c r="G201" s="111"/>
      <c r="H201" s="111"/>
      <c r="I201" s="111"/>
      <c r="J201" s="111"/>
      <c r="K201" s="109"/>
      <c r="L201" s="110"/>
      <c r="N201" s="49"/>
      <c r="O201" s="106"/>
      <c r="P201" s="107"/>
    </row>
    <row r="202" spans="1:16" ht="12.75">
      <c r="A202" s="112"/>
      <c r="B202" s="11" t="str">
        <f>HYPERLINK("http://rucoecom.danfoss.com/online/index.html?cartCodes="&amp;C202,C202)</f>
        <v>065B8203</v>
      </c>
      <c r="C202" s="84" t="s">
        <v>247</v>
      </c>
      <c r="D202" s="101" t="s">
        <v>216</v>
      </c>
      <c r="E202" s="101">
        <v>15</v>
      </c>
      <c r="F202" s="101" t="s">
        <v>248</v>
      </c>
      <c r="G202" s="101">
        <v>40</v>
      </c>
      <c r="H202" s="101">
        <v>14</v>
      </c>
      <c r="I202" s="57">
        <v>1</v>
      </c>
      <c r="J202" s="101" t="s">
        <v>218</v>
      </c>
      <c r="K202" s="102">
        <v>7.0304</v>
      </c>
      <c r="L202" s="102">
        <v>8.295872</v>
      </c>
      <c r="N202" s="49"/>
      <c r="O202" s="16">
        <f>K202*курс!$A$1</f>
        <v>428.8544</v>
      </c>
      <c r="P202" s="16">
        <f>O202*1.18</f>
        <v>506.048192</v>
      </c>
    </row>
    <row r="203" spans="1:16" ht="12.75">
      <c r="A203" s="112"/>
      <c r="B203" s="11" t="str">
        <f>HYPERLINK("http://rucoecom.danfoss.com/online/index.html?cartCodes="&amp;C203,C203)</f>
        <v>065B8204</v>
      </c>
      <c r="C203" s="84" t="s">
        <v>249</v>
      </c>
      <c r="D203" s="101" t="s">
        <v>216</v>
      </c>
      <c r="E203" s="101">
        <v>20</v>
      </c>
      <c r="F203" s="101" t="s">
        <v>220</v>
      </c>
      <c r="G203" s="101">
        <v>40</v>
      </c>
      <c r="H203" s="101">
        <v>26</v>
      </c>
      <c r="I203" s="57">
        <v>1</v>
      </c>
      <c r="J203" s="101" t="s">
        <v>218</v>
      </c>
      <c r="K203" s="102">
        <v>10.649600000000001</v>
      </c>
      <c r="L203" s="102">
        <v>12.566528</v>
      </c>
      <c r="N203" s="49"/>
      <c r="O203" s="16">
        <f>K203*курс!$A$1</f>
        <v>649.6256000000001</v>
      </c>
      <c r="P203" s="16">
        <f>O203*1.18</f>
        <v>766.558208</v>
      </c>
    </row>
    <row r="204" spans="1:16" ht="12.75">
      <c r="A204" s="112"/>
      <c r="B204" s="11" t="str">
        <f>HYPERLINK("http://rucoecom.danfoss.com/online/index.html?cartCodes="&amp;C204,C204)</f>
        <v>065B8205</v>
      </c>
      <c r="C204" s="84" t="s">
        <v>250</v>
      </c>
      <c r="D204" s="101" t="s">
        <v>216</v>
      </c>
      <c r="E204" s="101">
        <v>25</v>
      </c>
      <c r="F204" s="101" t="s">
        <v>222</v>
      </c>
      <c r="G204" s="101">
        <v>40</v>
      </c>
      <c r="H204" s="101">
        <v>36</v>
      </c>
      <c r="I204" s="57">
        <v>1</v>
      </c>
      <c r="J204" s="101" t="s">
        <v>218</v>
      </c>
      <c r="K204" s="102">
        <v>16.2344</v>
      </c>
      <c r="L204" s="102">
        <v>19.156592</v>
      </c>
      <c r="N204" s="49"/>
      <c r="O204" s="16">
        <f>K204*курс!$A$1</f>
        <v>990.2984</v>
      </c>
      <c r="P204" s="16">
        <f>O204*1.18</f>
        <v>1168.5521119999999</v>
      </c>
    </row>
    <row r="205" spans="1:16" ht="12.75">
      <c r="A205" s="112"/>
      <c r="B205" s="11" t="str">
        <f>HYPERLINK("http://rucoecom.danfoss.com/online/index.html?cartCodes="&amp;C205,C205)</f>
        <v>065B8206</v>
      </c>
      <c r="C205" s="84" t="s">
        <v>251</v>
      </c>
      <c r="D205" s="101" t="s">
        <v>216</v>
      </c>
      <c r="E205" s="101">
        <v>32</v>
      </c>
      <c r="F205" s="101" t="s">
        <v>224</v>
      </c>
      <c r="G205" s="101">
        <v>40</v>
      </c>
      <c r="H205" s="101">
        <v>80</v>
      </c>
      <c r="I205" s="57">
        <v>1</v>
      </c>
      <c r="J205" s="101" t="s">
        <v>218</v>
      </c>
      <c r="K205" s="102">
        <v>30.316</v>
      </c>
      <c r="L205" s="102">
        <v>35.77288</v>
      </c>
      <c r="N205" s="49"/>
      <c r="O205" s="16">
        <f>K205*курс!$A$1</f>
        <v>1849.2759999999998</v>
      </c>
      <c r="P205" s="16">
        <f>O205*1.18</f>
        <v>2182.1456799999996</v>
      </c>
    </row>
    <row r="206" ht="12.75">
      <c r="N206" s="49"/>
    </row>
    <row r="208" spans="1:12" ht="12.75">
      <c r="A208" s="113" t="s">
        <v>252</v>
      </c>
      <c r="B208" s="113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</row>
    <row r="209" spans="1:16" ht="27.75" customHeight="1">
      <c r="A209" s="114" t="s">
        <v>4</v>
      </c>
      <c r="B209" s="114" t="s">
        <v>5</v>
      </c>
      <c r="C209" s="114"/>
      <c r="D209" s="114" t="s">
        <v>6</v>
      </c>
      <c r="E209" s="114" t="s">
        <v>190</v>
      </c>
      <c r="F209" s="114" t="s">
        <v>211</v>
      </c>
      <c r="G209" s="114" t="s">
        <v>253</v>
      </c>
      <c r="H209" s="114" t="s">
        <v>254</v>
      </c>
      <c r="I209" s="114" t="s">
        <v>10</v>
      </c>
      <c r="J209" s="114" t="s">
        <v>11</v>
      </c>
      <c r="K209" s="114" t="s">
        <v>12</v>
      </c>
      <c r="L209" s="114"/>
      <c r="O209" s="114" t="s">
        <v>13</v>
      </c>
      <c r="P209" s="114"/>
    </row>
    <row r="210" spans="1:16" ht="12.75">
      <c r="A210" s="114"/>
      <c r="B210" s="114"/>
      <c r="C210" s="114"/>
      <c r="D210" s="114"/>
      <c r="E210" s="114"/>
      <c r="F210" s="114"/>
      <c r="G210" s="114"/>
      <c r="H210" s="114"/>
      <c r="I210" s="114"/>
      <c r="J210" s="114"/>
      <c r="K210" s="114" t="s">
        <v>14</v>
      </c>
      <c r="L210" s="114" t="s">
        <v>15</v>
      </c>
      <c r="O210" s="114" t="s">
        <v>14</v>
      </c>
      <c r="P210" s="114" t="s">
        <v>15</v>
      </c>
    </row>
    <row r="211" spans="1:16" ht="12.75">
      <c r="A211" s="115" t="s">
        <v>255</v>
      </c>
      <c r="B211" s="116"/>
      <c r="C211" s="116"/>
      <c r="D211" s="116"/>
      <c r="E211" s="116"/>
      <c r="F211" s="116"/>
      <c r="G211" s="116"/>
      <c r="H211" s="116"/>
      <c r="I211" s="116"/>
      <c r="J211" s="116"/>
      <c r="K211" s="117"/>
      <c r="L211" s="117"/>
      <c r="N211" s="118"/>
      <c r="O211" s="116"/>
      <c r="P211" s="119"/>
    </row>
    <row r="212" spans="1:18" ht="12.75">
      <c r="A212" s="35"/>
      <c r="B212" s="11" t="str">
        <f>HYPERLINK("http://rucoecom.danfoss.com/online/index.html?cartCodes="&amp;C212,C212)</f>
        <v>149B5209</v>
      </c>
      <c r="C212" s="84" t="s">
        <v>256</v>
      </c>
      <c r="D212" s="30" t="s">
        <v>257</v>
      </c>
      <c r="E212" s="30">
        <v>8</v>
      </c>
      <c r="F212" s="30" t="s">
        <v>258</v>
      </c>
      <c r="G212" s="30">
        <v>63</v>
      </c>
      <c r="H212" s="30">
        <v>4.7</v>
      </c>
      <c r="I212" s="30">
        <v>1</v>
      </c>
      <c r="J212" s="30" t="s">
        <v>259</v>
      </c>
      <c r="K212" s="120">
        <v>25.65</v>
      </c>
      <c r="L212" s="120">
        <v>30.26</v>
      </c>
      <c r="M212" s="15">
        <v>3</v>
      </c>
      <c r="O212" s="16">
        <f>K212*курс!$A$1</f>
        <v>1564.6499999999999</v>
      </c>
      <c r="P212" s="16">
        <f>O212*1.18</f>
        <v>1846.2869999999998</v>
      </c>
      <c r="R212" s="121">
        <v>1</v>
      </c>
    </row>
    <row r="213" spans="1:18" ht="12.75">
      <c r="A213" s="35"/>
      <c r="B213" s="11" t="str">
        <f>HYPERLINK("http://rucoecom.danfoss.com/online/index.html?cartCodes="&amp;C213,C213)</f>
        <v>149B5210</v>
      </c>
      <c r="C213" s="84" t="s">
        <v>260</v>
      </c>
      <c r="D213" s="30" t="s">
        <v>257</v>
      </c>
      <c r="E213" s="30">
        <v>10</v>
      </c>
      <c r="F213" s="30" t="s">
        <v>261</v>
      </c>
      <c r="G213" s="30">
        <v>63</v>
      </c>
      <c r="H213" s="30">
        <v>8.5</v>
      </c>
      <c r="I213" s="30">
        <v>1</v>
      </c>
      <c r="J213" s="30" t="s">
        <v>259</v>
      </c>
      <c r="K213" s="120">
        <v>27.52</v>
      </c>
      <c r="L213" s="120">
        <v>32.48</v>
      </c>
      <c r="M213" s="15">
        <v>3</v>
      </c>
      <c r="O213" s="16">
        <f>K213*курс!$A$1</f>
        <v>1678.72</v>
      </c>
      <c r="P213" s="16">
        <f>O213*1.18</f>
        <v>1980.8896</v>
      </c>
      <c r="R213" s="121">
        <v>1</v>
      </c>
    </row>
    <row r="214" spans="1:18" ht="12.75">
      <c r="A214" s="35"/>
      <c r="B214" s="11" t="str">
        <f>HYPERLINK("http://rucoecom.danfoss.com/online/index.html?cartCodes="&amp;C214,C214)</f>
        <v>149B5211</v>
      </c>
      <c r="C214" s="84" t="s">
        <v>262</v>
      </c>
      <c r="D214" s="30" t="s">
        <v>257</v>
      </c>
      <c r="E214" s="30">
        <v>15</v>
      </c>
      <c r="F214" s="30" t="s">
        <v>217</v>
      </c>
      <c r="G214" s="30">
        <v>63</v>
      </c>
      <c r="H214" s="30">
        <v>13.2</v>
      </c>
      <c r="I214" s="30">
        <v>1</v>
      </c>
      <c r="J214" s="30" t="s">
        <v>259</v>
      </c>
      <c r="K214" s="120">
        <v>31.89</v>
      </c>
      <c r="L214" s="120">
        <v>37.62</v>
      </c>
      <c r="M214" s="15">
        <v>3</v>
      </c>
      <c r="O214" s="16">
        <f>K214*курс!$A$1</f>
        <v>1945.29</v>
      </c>
      <c r="P214" s="16">
        <f>O214*1.18</f>
        <v>2295.4422</v>
      </c>
      <c r="R214" s="121">
        <v>1</v>
      </c>
    </row>
    <row r="215" spans="1:18" ht="12.75">
      <c r="A215" s="35"/>
      <c r="B215" s="11" t="str">
        <f>HYPERLINK("http://rucoecom.danfoss.com/online/index.html?cartCodes="&amp;C215,C215)</f>
        <v>149B5212</v>
      </c>
      <c r="C215" s="84" t="s">
        <v>263</v>
      </c>
      <c r="D215" s="30" t="s">
        <v>257</v>
      </c>
      <c r="E215" s="30">
        <v>20</v>
      </c>
      <c r="F215" s="30" t="s">
        <v>220</v>
      </c>
      <c r="G215" s="30">
        <v>63</v>
      </c>
      <c r="H215" s="30">
        <v>17</v>
      </c>
      <c r="I215" s="30">
        <v>1</v>
      </c>
      <c r="J215" s="30" t="s">
        <v>259</v>
      </c>
      <c r="K215" s="120">
        <v>36.08</v>
      </c>
      <c r="L215" s="120">
        <v>42.58</v>
      </c>
      <c r="M215" s="15">
        <v>3</v>
      </c>
      <c r="O215" s="16">
        <f>K215*курс!$A$1</f>
        <v>2200.88</v>
      </c>
      <c r="P215" s="16">
        <f>O215*1.18</f>
        <v>2597.0384</v>
      </c>
      <c r="R215" s="121">
        <v>1</v>
      </c>
    </row>
    <row r="216" spans="1:18" ht="12.75">
      <c r="A216" s="35"/>
      <c r="B216" s="11" t="str">
        <f>HYPERLINK("http://rucoecom.danfoss.com/online/index.html?cartCodes="&amp;C216,C216)</f>
        <v>149B5213</v>
      </c>
      <c r="C216" s="84" t="s">
        <v>264</v>
      </c>
      <c r="D216" s="30" t="s">
        <v>257</v>
      </c>
      <c r="E216" s="30">
        <v>25</v>
      </c>
      <c r="F216" s="30" t="s">
        <v>222</v>
      </c>
      <c r="G216" s="30">
        <v>63</v>
      </c>
      <c r="H216" s="30">
        <v>30.2</v>
      </c>
      <c r="I216" s="30">
        <v>1</v>
      </c>
      <c r="J216" s="30" t="s">
        <v>259</v>
      </c>
      <c r="K216" s="120">
        <v>49.12</v>
      </c>
      <c r="L216" s="120">
        <v>57.97</v>
      </c>
      <c r="M216" s="15">
        <v>3</v>
      </c>
      <c r="O216" s="16">
        <f>K216*курс!$A$1</f>
        <v>2996.3199999999997</v>
      </c>
      <c r="P216" s="16">
        <f>O216*1.18</f>
        <v>3535.6575999999995</v>
      </c>
      <c r="R216" s="121">
        <v>1</v>
      </c>
    </row>
    <row r="217" spans="1:18" ht="12.75">
      <c r="A217" s="35"/>
      <c r="B217" s="11" t="str">
        <f>HYPERLINK("http://rucoecom.danfoss.com/online/index.html?cartCodes="&amp;C217,C217)</f>
        <v>149B5214</v>
      </c>
      <c r="C217" s="84" t="s">
        <v>265</v>
      </c>
      <c r="D217" s="30" t="s">
        <v>257</v>
      </c>
      <c r="E217" s="30">
        <v>32</v>
      </c>
      <c r="F217" s="30" t="s">
        <v>224</v>
      </c>
      <c r="G217" s="30">
        <v>63</v>
      </c>
      <c r="H217" s="30">
        <v>45.2</v>
      </c>
      <c r="I217" s="30">
        <v>1</v>
      </c>
      <c r="J217" s="30" t="s">
        <v>259</v>
      </c>
      <c r="K217" s="120">
        <v>69.25</v>
      </c>
      <c r="L217" s="120">
        <v>81.72</v>
      </c>
      <c r="M217" s="15">
        <v>3</v>
      </c>
      <c r="O217" s="16">
        <f>K217*курс!$A$1</f>
        <v>4224.25</v>
      </c>
      <c r="P217" s="16">
        <f>O217*1.18</f>
        <v>4984.615</v>
      </c>
      <c r="R217" s="121">
        <v>1</v>
      </c>
    </row>
    <row r="218" spans="1:18" ht="12.75">
      <c r="A218" s="35"/>
      <c r="B218" s="11" t="str">
        <f>HYPERLINK("http://rucoecom.danfoss.com/online/index.html?cartCodes="&amp;C218,C218)</f>
        <v>149B5215</v>
      </c>
      <c r="C218" s="84" t="s">
        <v>266</v>
      </c>
      <c r="D218" s="30" t="s">
        <v>257</v>
      </c>
      <c r="E218" s="30">
        <v>40</v>
      </c>
      <c r="F218" s="30" t="s">
        <v>226</v>
      </c>
      <c r="G218" s="30">
        <v>63</v>
      </c>
      <c r="H218" s="30">
        <v>69.7</v>
      </c>
      <c r="I218" s="30">
        <v>1</v>
      </c>
      <c r="J218" s="30" t="s">
        <v>259</v>
      </c>
      <c r="K218" s="120">
        <v>83.59</v>
      </c>
      <c r="L218" s="120">
        <v>98.64</v>
      </c>
      <c r="M218" s="15">
        <v>3</v>
      </c>
      <c r="O218" s="16">
        <f>K218*курс!$A$1</f>
        <v>5098.99</v>
      </c>
      <c r="P218" s="16">
        <f>O218*1.18</f>
        <v>6016.8081999999995</v>
      </c>
      <c r="R218" s="121">
        <v>1</v>
      </c>
    </row>
    <row r="219" spans="1:18" ht="12.75">
      <c r="A219" s="35"/>
      <c r="B219" s="11" t="str">
        <f>HYPERLINK("http://rucoecom.danfoss.com/online/index.html?cartCodes="&amp;C219,C219)</f>
        <v>149B5216</v>
      </c>
      <c r="C219" s="84" t="s">
        <v>267</v>
      </c>
      <c r="D219" s="30" t="s">
        <v>257</v>
      </c>
      <c r="E219" s="30">
        <v>50</v>
      </c>
      <c r="F219" s="30" t="s">
        <v>228</v>
      </c>
      <c r="G219" s="30">
        <v>63</v>
      </c>
      <c r="H219" s="30">
        <v>128.2</v>
      </c>
      <c r="I219" s="30">
        <v>1</v>
      </c>
      <c r="J219" s="30" t="s">
        <v>259</v>
      </c>
      <c r="K219" s="120">
        <v>115.31</v>
      </c>
      <c r="L219" s="120">
        <v>136.07</v>
      </c>
      <c r="M219" s="15">
        <v>3</v>
      </c>
      <c r="O219" s="16">
        <f>K219*курс!$A$1</f>
        <v>7033.91</v>
      </c>
      <c r="P219" s="16">
        <f>O219*1.18</f>
        <v>8300.013799999999</v>
      </c>
      <c r="R219" s="121">
        <v>1</v>
      </c>
    </row>
    <row r="220" spans="1:18" ht="18" customHeight="1">
      <c r="A220" s="122" t="s">
        <v>268</v>
      </c>
      <c r="B220" s="123"/>
      <c r="C220" s="123"/>
      <c r="D220" s="123"/>
      <c r="E220" s="123"/>
      <c r="F220" s="123"/>
      <c r="G220" s="123"/>
      <c r="H220" s="123"/>
      <c r="I220" s="123"/>
      <c r="J220" s="123"/>
      <c r="K220" s="124"/>
      <c r="L220" s="124"/>
      <c r="M220" s="6"/>
      <c r="O220" s="123"/>
      <c r="P220" s="125"/>
      <c r="R220" s="121"/>
    </row>
    <row r="221" spans="1:18" ht="12.75">
      <c r="A221" s="35"/>
      <c r="B221" s="11" t="str">
        <f>HYPERLINK("http://rucoecom.danfoss.com/online/index.html?cartCodes="&amp;C221,C221)</f>
        <v>149B6030</v>
      </c>
      <c r="C221" s="84" t="s">
        <v>269</v>
      </c>
      <c r="D221" s="30" t="s">
        <v>270</v>
      </c>
      <c r="E221" s="30">
        <v>8</v>
      </c>
      <c r="F221" s="30" t="s">
        <v>258</v>
      </c>
      <c r="G221" s="30">
        <v>63</v>
      </c>
      <c r="H221" s="30">
        <v>11.3</v>
      </c>
      <c r="I221" s="30">
        <v>1</v>
      </c>
      <c r="J221" s="30" t="s">
        <v>259</v>
      </c>
      <c r="K221" s="120">
        <v>30.26</v>
      </c>
      <c r="L221" s="120">
        <v>35.71</v>
      </c>
      <c r="M221" s="15">
        <v>3</v>
      </c>
      <c r="O221" s="16">
        <f>K221*курс!$A$1</f>
        <v>1845.8600000000001</v>
      </c>
      <c r="P221" s="16">
        <f>O221*1.18</f>
        <v>2178.1148</v>
      </c>
      <c r="R221" s="121">
        <v>3</v>
      </c>
    </row>
    <row r="222" spans="1:18" ht="12.75">
      <c r="A222" s="35"/>
      <c r="B222" s="11" t="str">
        <f>HYPERLINK("http://rucoecom.danfoss.com/online/index.html?cartCodes="&amp;C222,C222)</f>
        <v>149B6031</v>
      </c>
      <c r="C222" s="84" t="s">
        <v>271</v>
      </c>
      <c r="D222" s="30" t="s">
        <v>270</v>
      </c>
      <c r="E222" s="30">
        <v>10</v>
      </c>
      <c r="F222" s="30" t="s">
        <v>261</v>
      </c>
      <c r="G222" s="30">
        <v>63</v>
      </c>
      <c r="H222" s="30">
        <v>13.2</v>
      </c>
      <c r="I222" s="30">
        <v>1</v>
      </c>
      <c r="J222" s="30" t="s">
        <v>259</v>
      </c>
      <c r="K222" s="120">
        <v>30.26</v>
      </c>
      <c r="L222" s="120">
        <v>35.71</v>
      </c>
      <c r="M222" s="15">
        <v>3</v>
      </c>
      <c r="O222" s="16">
        <f>K222*курс!$A$1</f>
        <v>1845.8600000000001</v>
      </c>
      <c r="P222" s="16">
        <f>O222*1.18</f>
        <v>2178.1148</v>
      </c>
      <c r="R222" s="121">
        <v>3</v>
      </c>
    </row>
    <row r="223" spans="1:18" ht="12.75">
      <c r="A223" s="35"/>
      <c r="B223" s="11" t="str">
        <f>HYPERLINK("http://rucoecom.danfoss.com/online/index.html?cartCodes="&amp;C223,C223)</f>
        <v>149B6032</v>
      </c>
      <c r="C223" s="84" t="s">
        <v>272</v>
      </c>
      <c r="D223" s="30" t="s">
        <v>270</v>
      </c>
      <c r="E223" s="30">
        <v>15</v>
      </c>
      <c r="F223" s="30" t="s">
        <v>217</v>
      </c>
      <c r="G223" s="30">
        <v>63</v>
      </c>
      <c r="H223" s="30">
        <v>18.9</v>
      </c>
      <c r="I223" s="30">
        <v>1</v>
      </c>
      <c r="J223" s="30" t="s">
        <v>259</v>
      </c>
      <c r="K223" s="120">
        <v>34.64</v>
      </c>
      <c r="L223" s="120">
        <v>40.88</v>
      </c>
      <c r="M223" s="15">
        <v>3</v>
      </c>
      <c r="O223" s="16">
        <f>K223*курс!$A$1</f>
        <v>2113.04</v>
      </c>
      <c r="P223" s="16">
        <f>O223*1.18</f>
        <v>2493.3871999999997</v>
      </c>
      <c r="R223" s="121">
        <v>1</v>
      </c>
    </row>
    <row r="224" spans="1:18" ht="12.75">
      <c r="A224" s="35"/>
      <c r="B224" s="11" t="str">
        <f>HYPERLINK("http://rucoecom.danfoss.com/online/index.html?cartCodes="&amp;C224,C224)</f>
        <v>149B6033</v>
      </c>
      <c r="C224" s="84" t="s">
        <v>273</v>
      </c>
      <c r="D224" s="30" t="s">
        <v>270</v>
      </c>
      <c r="E224" s="30">
        <v>20</v>
      </c>
      <c r="F224" s="30" t="s">
        <v>220</v>
      </c>
      <c r="G224" s="30">
        <v>63</v>
      </c>
      <c r="H224" s="30">
        <v>47.1</v>
      </c>
      <c r="I224" s="30">
        <v>1</v>
      </c>
      <c r="J224" s="30" t="s">
        <v>259</v>
      </c>
      <c r="K224" s="120">
        <v>43.31</v>
      </c>
      <c r="L224" s="120">
        <v>51.11</v>
      </c>
      <c r="M224" s="15">
        <v>3</v>
      </c>
      <c r="O224" s="16">
        <f>K224*курс!$A$1</f>
        <v>2641.9100000000003</v>
      </c>
      <c r="P224" s="16">
        <f>O224*1.18</f>
        <v>3117.4538000000002</v>
      </c>
      <c r="R224" s="121">
        <v>1</v>
      </c>
    </row>
    <row r="225" spans="1:18" ht="12.75">
      <c r="A225" s="35"/>
      <c r="B225" s="11" t="str">
        <f>HYPERLINK("http://rucoecom.danfoss.com/online/index.html?cartCodes="&amp;C225,C225)</f>
        <v>149B6034</v>
      </c>
      <c r="C225" s="84" t="s">
        <v>274</v>
      </c>
      <c r="D225" s="30" t="s">
        <v>270</v>
      </c>
      <c r="E225" s="30">
        <v>25</v>
      </c>
      <c r="F225" s="30" t="s">
        <v>222</v>
      </c>
      <c r="G225" s="30">
        <v>63</v>
      </c>
      <c r="H225" s="30">
        <v>66</v>
      </c>
      <c r="I225" s="30">
        <v>1</v>
      </c>
      <c r="J225" s="30" t="s">
        <v>259</v>
      </c>
      <c r="K225" s="120">
        <v>61.87</v>
      </c>
      <c r="L225" s="120">
        <v>73</v>
      </c>
      <c r="M225" s="15">
        <v>3</v>
      </c>
      <c r="O225" s="16">
        <f>K225*курс!$A$1</f>
        <v>3774.0699999999997</v>
      </c>
      <c r="P225" s="16">
        <f>O225*1.18</f>
        <v>4453.402599999999</v>
      </c>
      <c r="R225" s="121">
        <v>1</v>
      </c>
    </row>
    <row r="226" spans="1:18" ht="12.75">
      <c r="A226" s="35"/>
      <c r="B226" s="11" t="str">
        <f>HYPERLINK("http://rucoecom.danfoss.com/online/index.html?cartCodes="&amp;C226,C226)</f>
        <v>149B6035</v>
      </c>
      <c r="C226" s="84" t="s">
        <v>275</v>
      </c>
      <c r="D226" s="30" t="s">
        <v>270</v>
      </c>
      <c r="E226" s="30">
        <v>32</v>
      </c>
      <c r="F226" s="30" t="s">
        <v>276</v>
      </c>
      <c r="G226" s="30">
        <v>63</v>
      </c>
      <c r="H226" s="30">
        <v>86.7</v>
      </c>
      <c r="I226" s="30">
        <v>1</v>
      </c>
      <c r="J226" s="30" t="s">
        <v>259</v>
      </c>
      <c r="K226" s="120">
        <v>77.81</v>
      </c>
      <c r="L226" s="120">
        <v>91.8</v>
      </c>
      <c r="M226" s="15">
        <v>3</v>
      </c>
      <c r="O226" s="16">
        <f>K226*курс!$A$1</f>
        <v>4746.41</v>
      </c>
      <c r="P226" s="16">
        <f>O226*1.18</f>
        <v>5600.7638</v>
      </c>
      <c r="R226" s="121">
        <v>1</v>
      </c>
    </row>
    <row r="227" spans="1:18" ht="12.75">
      <c r="A227" s="35"/>
      <c r="B227" s="11" t="str">
        <f>HYPERLINK("http://rucoecom.danfoss.com/online/index.html?cartCodes="&amp;C227,C227)</f>
        <v>149B6036</v>
      </c>
      <c r="C227" s="84" t="s">
        <v>277</v>
      </c>
      <c r="D227" s="30" t="s">
        <v>270</v>
      </c>
      <c r="E227" s="30">
        <v>40</v>
      </c>
      <c r="F227" s="30" t="s">
        <v>226</v>
      </c>
      <c r="G227" s="30">
        <v>63</v>
      </c>
      <c r="H227" s="30">
        <v>150.8</v>
      </c>
      <c r="I227" s="30">
        <v>1</v>
      </c>
      <c r="J227" s="30" t="s">
        <v>259</v>
      </c>
      <c r="K227" s="120">
        <v>108.07</v>
      </c>
      <c r="L227" s="120">
        <v>127.51</v>
      </c>
      <c r="M227" s="15">
        <v>3</v>
      </c>
      <c r="O227" s="16">
        <f>K227*курс!$A$1</f>
        <v>6592.2699999999995</v>
      </c>
      <c r="P227" s="16">
        <f>O227*1.18</f>
        <v>7778.878599999999</v>
      </c>
      <c r="R227" s="121">
        <v>1</v>
      </c>
    </row>
    <row r="228" spans="1:18" ht="12.75">
      <c r="A228" s="35"/>
      <c r="B228" s="11" t="str">
        <f>HYPERLINK("http://rucoecom.danfoss.com/online/index.html?cartCodes="&amp;C228,C228)</f>
        <v>149B6037</v>
      </c>
      <c r="C228" s="84" t="s">
        <v>278</v>
      </c>
      <c r="D228" s="30" t="s">
        <v>270</v>
      </c>
      <c r="E228" s="30">
        <v>50</v>
      </c>
      <c r="F228" s="30" t="s">
        <v>228</v>
      </c>
      <c r="G228" s="30">
        <v>63</v>
      </c>
      <c r="H228" s="30">
        <v>207.4</v>
      </c>
      <c r="I228" s="30">
        <v>1</v>
      </c>
      <c r="J228" s="30" t="s">
        <v>259</v>
      </c>
      <c r="K228" s="120">
        <v>157.2</v>
      </c>
      <c r="L228" s="120">
        <v>185.48</v>
      </c>
      <c r="M228" s="15">
        <v>3</v>
      </c>
      <c r="O228" s="16">
        <f>K228*курс!$A$1</f>
        <v>9589.199999999999</v>
      </c>
      <c r="P228" s="16">
        <f>O228*1.18</f>
        <v>11315.255999999998</v>
      </c>
      <c r="R228" s="121">
        <v>1</v>
      </c>
    </row>
    <row r="229" spans="1:18" ht="12.75">
      <c r="A229" s="35"/>
      <c r="B229" s="11" t="str">
        <f>HYPERLINK("http://rucoecom.danfoss.com/online/index.html?cartCodes="&amp;C229,C229)</f>
        <v>149B6038</v>
      </c>
      <c r="C229" s="84" t="s">
        <v>279</v>
      </c>
      <c r="D229" s="30" t="s">
        <v>270</v>
      </c>
      <c r="E229" s="30">
        <v>65</v>
      </c>
      <c r="F229" s="30" t="s">
        <v>230</v>
      </c>
      <c r="G229" s="30">
        <v>63</v>
      </c>
      <c r="H229" s="30">
        <v>584.4</v>
      </c>
      <c r="I229" s="30">
        <v>1</v>
      </c>
      <c r="J229" s="30" t="s">
        <v>259</v>
      </c>
      <c r="K229" s="120">
        <v>345.93</v>
      </c>
      <c r="L229" s="120">
        <v>408.2</v>
      </c>
      <c r="M229" s="15">
        <v>3</v>
      </c>
      <c r="O229" s="16">
        <f>K229*курс!$A$1</f>
        <v>21101.73</v>
      </c>
      <c r="P229" s="16">
        <f>O229*1.18</f>
        <v>24900.0414</v>
      </c>
      <c r="R229" s="121">
        <v>1</v>
      </c>
    </row>
    <row r="230" spans="1:18" ht="12.75">
      <c r="A230" s="35"/>
      <c r="B230" s="11" t="str">
        <f>HYPERLINK("http://rucoecom.danfoss.com/online/index.html?cartCodes="&amp;C230,C230)</f>
        <v>149B6039</v>
      </c>
      <c r="C230" s="84" t="s">
        <v>280</v>
      </c>
      <c r="D230" s="30" t="s">
        <v>270</v>
      </c>
      <c r="E230" s="30">
        <v>80</v>
      </c>
      <c r="F230" s="30" t="s">
        <v>232</v>
      </c>
      <c r="G230" s="30">
        <v>63</v>
      </c>
      <c r="H230" s="30">
        <v>678.6</v>
      </c>
      <c r="I230" s="30">
        <v>1</v>
      </c>
      <c r="J230" s="30" t="s">
        <v>259</v>
      </c>
      <c r="K230" s="120">
        <v>526.01</v>
      </c>
      <c r="L230" s="120">
        <v>620.69</v>
      </c>
      <c r="M230" s="15">
        <v>3</v>
      </c>
      <c r="O230" s="16">
        <f>K230*курс!$A$1</f>
        <v>32086.61</v>
      </c>
      <c r="P230" s="16">
        <f>O230*1.18</f>
        <v>37862.1998</v>
      </c>
      <c r="R230" s="121">
        <v>1</v>
      </c>
    </row>
    <row r="231" spans="1:18" ht="17.25" customHeight="1">
      <c r="A231" s="126" t="s">
        <v>281</v>
      </c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  <c r="L231" s="128"/>
      <c r="M231" s="6"/>
      <c r="O231" s="127"/>
      <c r="P231" s="128"/>
      <c r="R231" s="118"/>
    </row>
    <row r="232" spans="1:18" ht="12.75">
      <c r="A232" s="35"/>
      <c r="B232" s="11" t="str">
        <f>HYPERLINK("http://rucoecom.danfoss.com/online/index.html?cartCodes="&amp;C232,C232)</f>
        <v>149B6052B</v>
      </c>
      <c r="C232" s="84" t="s">
        <v>282</v>
      </c>
      <c r="D232" s="30" t="s">
        <v>283</v>
      </c>
      <c r="E232" s="30">
        <v>8</v>
      </c>
      <c r="F232" s="30" t="s">
        <v>216</v>
      </c>
      <c r="G232" s="30">
        <v>63</v>
      </c>
      <c r="H232" s="30">
        <v>11.3</v>
      </c>
      <c r="I232" s="30">
        <v>1</v>
      </c>
      <c r="J232" s="30" t="s">
        <v>259</v>
      </c>
      <c r="K232" s="120">
        <v>30</v>
      </c>
      <c r="L232" s="120">
        <v>35.41</v>
      </c>
      <c r="M232" s="129">
        <v>3</v>
      </c>
      <c r="O232" s="16">
        <f>K232*курс!$A$1</f>
        <v>1830</v>
      </c>
      <c r="P232" s="16">
        <f>O232*1.18</f>
        <v>2159.4</v>
      </c>
      <c r="R232" s="121">
        <v>3</v>
      </c>
    </row>
    <row r="233" spans="1:18" ht="12.75">
      <c r="A233" s="35"/>
      <c r="B233" s="11" t="str">
        <f>HYPERLINK("http://rucoecom.danfoss.com/online/index.html?cartCodes="&amp;C233,C233)</f>
        <v>149B6053B</v>
      </c>
      <c r="C233" s="84" t="s">
        <v>284</v>
      </c>
      <c r="D233" s="30" t="s">
        <v>283</v>
      </c>
      <c r="E233" s="30">
        <v>10</v>
      </c>
      <c r="F233" s="30" t="s">
        <v>216</v>
      </c>
      <c r="G233" s="30">
        <v>63</v>
      </c>
      <c r="H233" s="30">
        <v>13.2</v>
      </c>
      <c r="I233" s="30">
        <v>1</v>
      </c>
      <c r="J233" s="30" t="s">
        <v>259</v>
      </c>
      <c r="K233" s="120">
        <v>32.59</v>
      </c>
      <c r="L233" s="120">
        <v>38.45</v>
      </c>
      <c r="M233" s="129">
        <v>3</v>
      </c>
      <c r="O233" s="16">
        <f>K233*курс!$A$1</f>
        <v>1987.9900000000002</v>
      </c>
      <c r="P233" s="16">
        <f>O233*1.18</f>
        <v>2345.8282000000004</v>
      </c>
      <c r="R233" s="121">
        <v>3</v>
      </c>
    </row>
    <row r="234" spans="1:18" ht="12.75">
      <c r="A234" s="35"/>
      <c r="B234" s="11" t="str">
        <f>HYPERLINK("http://rucoecom.danfoss.com/online/index.html?cartCodes="&amp;C234,C234)</f>
        <v>149B6054B</v>
      </c>
      <c r="C234" s="84" t="s">
        <v>285</v>
      </c>
      <c r="D234" s="30" t="s">
        <v>283</v>
      </c>
      <c r="E234" s="30">
        <v>15</v>
      </c>
      <c r="F234" s="30" t="s">
        <v>216</v>
      </c>
      <c r="G234" s="30">
        <v>63</v>
      </c>
      <c r="H234" s="30">
        <v>18.9</v>
      </c>
      <c r="I234" s="30">
        <v>1</v>
      </c>
      <c r="J234" s="30" t="s">
        <v>259</v>
      </c>
      <c r="K234" s="120">
        <v>43.61</v>
      </c>
      <c r="L234" s="120">
        <v>51.45</v>
      </c>
      <c r="M234" s="129">
        <v>3</v>
      </c>
      <c r="O234" s="16">
        <f>K234*курс!$A$1</f>
        <v>2660.21</v>
      </c>
      <c r="P234" s="16">
        <f>O234*1.18</f>
        <v>3139.0478</v>
      </c>
      <c r="R234" s="121">
        <v>3</v>
      </c>
    </row>
    <row r="235" spans="1:18" ht="12.75">
      <c r="A235" s="35"/>
      <c r="B235" s="11" t="str">
        <f>HYPERLINK("http://rucoecom.danfoss.com/online/index.html?cartCodes="&amp;C235,C235)</f>
        <v>149B6055B</v>
      </c>
      <c r="C235" s="84" t="s">
        <v>286</v>
      </c>
      <c r="D235" s="30" t="s">
        <v>283</v>
      </c>
      <c r="E235" s="30">
        <v>20</v>
      </c>
      <c r="F235" s="30" t="s">
        <v>216</v>
      </c>
      <c r="G235" s="30">
        <v>63</v>
      </c>
      <c r="H235" s="30">
        <v>47.1</v>
      </c>
      <c r="I235" s="30">
        <v>1</v>
      </c>
      <c r="J235" s="30" t="s">
        <v>259</v>
      </c>
      <c r="K235" s="120">
        <v>54.75</v>
      </c>
      <c r="L235" s="120">
        <v>64.61</v>
      </c>
      <c r="M235" s="129">
        <v>3</v>
      </c>
      <c r="O235" s="16">
        <f>K235*курс!$A$1</f>
        <v>3339.75</v>
      </c>
      <c r="P235" s="16">
        <f>O235*1.18</f>
        <v>3940.9049999999997</v>
      </c>
      <c r="R235" s="121">
        <v>3</v>
      </c>
    </row>
    <row r="236" spans="1:18" ht="12.75">
      <c r="A236" s="35"/>
      <c r="B236" s="11" t="str">
        <f>HYPERLINK("http://rucoecom.danfoss.com/online/index.html?cartCodes="&amp;C236,C236)</f>
        <v>149B6056B</v>
      </c>
      <c r="C236" s="84" t="s">
        <v>287</v>
      </c>
      <c r="D236" s="30" t="s">
        <v>283</v>
      </c>
      <c r="E236" s="30">
        <v>25</v>
      </c>
      <c r="F236" s="30" t="s">
        <v>216</v>
      </c>
      <c r="G236" s="30">
        <v>63</v>
      </c>
      <c r="H236" s="30">
        <v>66</v>
      </c>
      <c r="I236" s="30">
        <v>1</v>
      </c>
      <c r="J236" s="30" t="s">
        <v>259</v>
      </c>
      <c r="K236" s="120">
        <v>65.05</v>
      </c>
      <c r="L236" s="120">
        <v>76.76</v>
      </c>
      <c r="M236" s="129">
        <v>3</v>
      </c>
      <c r="O236" s="16">
        <f>K236*курс!$A$1</f>
        <v>3968.0499999999997</v>
      </c>
      <c r="P236" s="16">
        <f>O236*1.18</f>
        <v>4682.298999999999</v>
      </c>
      <c r="R236" s="121">
        <v>3</v>
      </c>
    </row>
    <row r="237" spans="1:18" ht="12.75">
      <c r="A237" s="35"/>
      <c r="B237" s="11" t="str">
        <f>HYPERLINK("http://rucoecom.danfoss.com/online/index.html?cartCodes="&amp;C237,C237)</f>
        <v>149B6057B</v>
      </c>
      <c r="C237" s="84" t="s">
        <v>288</v>
      </c>
      <c r="D237" s="30" t="s">
        <v>283</v>
      </c>
      <c r="E237" s="30">
        <v>32</v>
      </c>
      <c r="F237" s="30" t="s">
        <v>216</v>
      </c>
      <c r="G237" s="30">
        <v>63</v>
      </c>
      <c r="H237" s="30">
        <v>86.7</v>
      </c>
      <c r="I237" s="30">
        <v>1</v>
      </c>
      <c r="J237" s="30" t="s">
        <v>259</v>
      </c>
      <c r="K237" s="120">
        <v>83.58</v>
      </c>
      <c r="L237" s="120">
        <v>98.62</v>
      </c>
      <c r="M237" s="129">
        <v>3</v>
      </c>
      <c r="O237" s="16">
        <f>K237*курс!$A$1</f>
        <v>5098.38</v>
      </c>
      <c r="P237" s="16">
        <f>O237*1.18</f>
        <v>6016.0884</v>
      </c>
      <c r="R237" s="121">
        <v>3</v>
      </c>
    </row>
    <row r="238" spans="1:18" ht="12.75">
      <c r="A238" s="35"/>
      <c r="B238" s="11" t="str">
        <f>HYPERLINK("http://rucoecom.danfoss.com/online/index.html?cartCodes="&amp;C238,C238)</f>
        <v>149B6058B</v>
      </c>
      <c r="C238" s="84" t="s">
        <v>289</v>
      </c>
      <c r="D238" s="30" t="s">
        <v>283</v>
      </c>
      <c r="E238" s="30">
        <v>40</v>
      </c>
      <c r="F238" s="30" t="s">
        <v>216</v>
      </c>
      <c r="G238" s="30">
        <v>63</v>
      </c>
      <c r="H238" s="30">
        <v>150.8</v>
      </c>
      <c r="I238" s="30">
        <v>1</v>
      </c>
      <c r="J238" s="30" t="s">
        <v>259</v>
      </c>
      <c r="K238" s="120">
        <v>118.21</v>
      </c>
      <c r="L238" s="120">
        <v>139.49</v>
      </c>
      <c r="M238" s="129">
        <v>3</v>
      </c>
      <c r="O238" s="16">
        <f>K238*курс!$A$1</f>
        <v>7210.8099999999995</v>
      </c>
      <c r="P238" s="16">
        <f>O238*1.18</f>
        <v>8508.755799999999</v>
      </c>
      <c r="R238" s="121">
        <v>3</v>
      </c>
    </row>
    <row r="239" spans="1:18" ht="12.75">
      <c r="A239" s="35"/>
      <c r="B239" s="11" t="str">
        <f>HYPERLINK("http://rucoecom.danfoss.com/online/index.html?cartCodes="&amp;C239,C239)</f>
        <v>149B6059B</v>
      </c>
      <c r="C239" s="84" t="s">
        <v>290</v>
      </c>
      <c r="D239" s="30" t="s">
        <v>283</v>
      </c>
      <c r="E239" s="30">
        <v>50</v>
      </c>
      <c r="F239" s="30" t="s">
        <v>216</v>
      </c>
      <c r="G239" s="30">
        <v>40</v>
      </c>
      <c r="H239" s="30">
        <v>207.4</v>
      </c>
      <c r="I239" s="30">
        <v>1</v>
      </c>
      <c r="J239" s="30" t="s">
        <v>259</v>
      </c>
      <c r="K239" s="120">
        <v>164.27</v>
      </c>
      <c r="L239" s="120">
        <v>193.84</v>
      </c>
      <c r="M239" s="129">
        <v>3</v>
      </c>
      <c r="O239" s="16">
        <f>K239*курс!$A$1</f>
        <v>10020.470000000001</v>
      </c>
      <c r="P239" s="16">
        <f>O239*1.18</f>
        <v>11824.1546</v>
      </c>
      <c r="R239" s="121">
        <v>1</v>
      </c>
    </row>
    <row r="240" spans="1:18" ht="12.75">
      <c r="A240" s="35"/>
      <c r="B240" s="11" t="str">
        <f>HYPERLINK("http://rucoecom.danfoss.com/online/index.html?cartCodes="&amp;C240,C240)</f>
        <v>149B6060B</v>
      </c>
      <c r="C240" s="84" t="s">
        <v>291</v>
      </c>
      <c r="D240" s="30" t="s">
        <v>283</v>
      </c>
      <c r="E240" s="30">
        <v>65</v>
      </c>
      <c r="F240" s="30" t="s">
        <v>216</v>
      </c>
      <c r="G240" s="30">
        <v>25</v>
      </c>
      <c r="H240" s="30">
        <v>584.4</v>
      </c>
      <c r="I240" s="30">
        <v>1</v>
      </c>
      <c r="J240" s="30" t="s">
        <v>259</v>
      </c>
      <c r="K240" s="120">
        <v>340</v>
      </c>
      <c r="L240" s="120">
        <v>401.21</v>
      </c>
      <c r="M240" s="129">
        <v>3</v>
      </c>
      <c r="O240" s="16">
        <f>K240*курс!$A$1</f>
        <v>20740</v>
      </c>
      <c r="P240" s="16">
        <f>O240*1.18</f>
        <v>24473.199999999997</v>
      </c>
      <c r="R240" s="121">
        <v>3</v>
      </c>
    </row>
    <row r="241" spans="1:18" ht="12.75">
      <c r="A241" s="35"/>
      <c r="B241" s="11" t="str">
        <f>HYPERLINK("http://rucoecom.danfoss.com/online/index.html?cartCodes="&amp;C241,C241)</f>
        <v>149B6061B</v>
      </c>
      <c r="C241" s="84" t="s">
        <v>292</v>
      </c>
      <c r="D241" s="30" t="s">
        <v>283</v>
      </c>
      <c r="E241" s="30">
        <v>80</v>
      </c>
      <c r="F241" s="30" t="s">
        <v>216</v>
      </c>
      <c r="G241" s="30">
        <v>25</v>
      </c>
      <c r="H241" s="30">
        <v>678.6</v>
      </c>
      <c r="I241" s="30">
        <v>1</v>
      </c>
      <c r="J241" s="30" t="s">
        <v>259</v>
      </c>
      <c r="K241" s="120">
        <v>517.39</v>
      </c>
      <c r="L241" s="120">
        <v>610.53</v>
      </c>
      <c r="M241" s="129">
        <v>3</v>
      </c>
      <c r="O241" s="16">
        <f>K241*курс!$A$1</f>
        <v>31560.79</v>
      </c>
      <c r="P241" s="16">
        <f>O241*1.18</f>
        <v>37241.7322</v>
      </c>
      <c r="R241" s="121">
        <v>3</v>
      </c>
    </row>
    <row r="242" spans="1:18" ht="12.75">
      <c r="A242" s="35"/>
      <c r="B242" s="11" t="str">
        <f>HYPERLINK("http://rucoecom.danfoss.com/online/index.html?cartCodes="&amp;C242,C242)</f>
        <v>149B6062B</v>
      </c>
      <c r="C242" s="84" t="s">
        <v>293</v>
      </c>
      <c r="D242" s="30" t="s">
        <v>283</v>
      </c>
      <c r="E242" s="30">
        <v>100</v>
      </c>
      <c r="F242" s="30" t="s">
        <v>216</v>
      </c>
      <c r="G242" s="30">
        <v>25</v>
      </c>
      <c r="H242" s="30">
        <v>1545</v>
      </c>
      <c r="I242" s="30">
        <v>1</v>
      </c>
      <c r="J242" s="30" t="s">
        <v>259</v>
      </c>
      <c r="K242" s="120">
        <v>861.46</v>
      </c>
      <c r="L242" s="120">
        <v>1016.53</v>
      </c>
      <c r="M242" s="129">
        <v>3</v>
      </c>
      <c r="O242" s="16">
        <f>K242*курс!$A$1</f>
        <v>52549.060000000005</v>
      </c>
      <c r="P242" s="16">
        <f>O242*1.18</f>
        <v>62007.8908</v>
      </c>
      <c r="R242" s="121">
        <v>3</v>
      </c>
    </row>
    <row r="243" spans="11:12" ht="12.75">
      <c r="K243" s="130"/>
      <c r="L243" s="130"/>
    </row>
    <row r="245" spans="1:12" ht="33" customHeight="1">
      <c r="A245" s="131" t="s">
        <v>294</v>
      </c>
      <c r="B245" s="131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</row>
  </sheetData>
  <sheetProtection selectLockedCells="1" selectUnlockedCells="1"/>
  <mergeCells count="94">
    <mergeCell ref="A1:L1"/>
    <mergeCell ref="B2:M2"/>
    <mergeCell ref="A4:K4"/>
    <mergeCell ref="A6:K6"/>
    <mergeCell ref="A7:A8"/>
    <mergeCell ref="B7:B8"/>
    <mergeCell ref="D7:D8"/>
    <mergeCell ref="E7:E8"/>
    <mergeCell ref="F7:F8"/>
    <mergeCell ref="G7:G8"/>
    <mergeCell ref="H7:H8"/>
    <mergeCell ref="I7:I8"/>
    <mergeCell ref="J7:K7"/>
    <mergeCell ref="O7:P7"/>
    <mergeCell ref="A10:A21"/>
    <mergeCell ref="A23:A30"/>
    <mergeCell ref="A32:A43"/>
    <mergeCell ref="A44:A49"/>
    <mergeCell ref="A51:A57"/>
    <mergeCell ref="A58:A64"/>
    <mergeCell ref="A66:A77"/>
    <mergeCell ref="A79:A89"/>
    <mergeCell ref="A90:A99"/>
    <mergeCell ref="A102:A103"/>
    <mergeCell ref="B102:B103"/>
    <mergeCell ref="D102:D103"/>
    <mergeCell ref="E102:E103"/>
    <mergeCell ref="F102:F103"/>
    <mergeCell ref="G102:G103"/>
    <mergeCell ref="H102:H103"/>
    <mergeCell ref="I102:I103"/>
    <mergeCell ref="J102:K102"/>
    <mergeCell ref="O102:P102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K129"/>
    <mergeCell ref="L129:M129"/>
    <mergeCell ref="O129:P129"/>
    <mergeCell ref="Q129:R129"/>
    <mergeCell ref="A132:A143"/>
    <mergeCell ref="A145:A156"/>
    <mergeCell ref="A159:A160"/>
    <mergeCell ref="B159:B160"/>
    <mergeCell ref="D159:D160"/>
    <mergeCell ref="E159:E160"/>
    <mergeCell ref="F159:F160"/>
    <mergeCell ref="G159:G160"/>
    <mergeCell ref="H159:H160"/>
    <mergeCell ref="I159:I160"/>
    <mergeCell ref="J159:K159"/>
    <mergeCell ref="O159:P159"/>
    <mergeCell ref="A161:I161"/>
    <mergeCell ref="A162:A167"/>
    <mergeCell ref="A169:A174"/>
    <mergeCell ref="A177:K177"/>
    <mergeCell ref="A178:A179"/>
    <mergeCell ref="B178:B179"/>
    <mergeCell ref="D178:D179"/>
    <mergeCell ref="E178:E179"/>
    <mergeCell ref="F178:F179"/>
    <mergeCell ref="G178:G179"/>
    <mergeCell ref="H178:H179"/>
    <mergeCell ref="I178:I179"/>
    <mergeCell ref="J178:J179"/>
    <mergeCell ref="K178:L178"/>
    <mergeCell ref="O178:P178"/>
    <mergeCell ref="A181:A189"/>
    <mergeCell ref="A191:A196"/>
    <mergeCell ref="A198:A200"/>
    <mergeCell ref="A201:J201"/>
    <mergeCell ref="A202:A205"/>
    <mergeCell ref="A208:L208"/>
    <mergeCell ref="A209:A210"/>
    <mergeCell ref="B209:B210"/>
    <mergeCell ref="D209:D210"/>
    <mergeCell ref="E209:E210"/>
    <mergeCell ref="F209:F210"/>
    <mergeCell ref="G209:G210"/>
    <mergeCell ref="H209:H210"/>
    <mergeCell ref="I209:I210"/>
    <mergeCell ref="J209:J210"/>
    <mergeCell ref="K209:L209"/>
    <mergeCell ref="O209:P209"/>
    <mergeCell ref="A212:A219"/>
    <mergeCell ref="A221:A230"/>
    <mergeCell ref="A232:A242"/>
    <mergeCell ref="A245:L245"/>
  </mergeCells>
  <printOptions/>
  <pageMargins left="0.75" right="0.75" top="1" bottom="1" header="0.5118055555555555" footer="0.5118055555555555"/>
  <pageSetup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N215"/>
  <sheetViews>
    <sheetView workbookViewId="0" topLeftCell="A1">
      <selection activeCell="A2" sqref="A2"/>
    </sheetView>
  </sheetViews>
  <sheetFormatPr defaultColWidth="9.140625" defaultRowHeight="12.75"/>
  <cols>
    <col min="1" max="1" width="12.28125" style="0" customWidth="1"/>
    <col min="2" max="2" width="13.421875" style="0" customWidth="1"/>
    <col min="3" max="3" width="0" style="0" hidden="1" customWidth="1"/>
    <col min="4" max="4" width="14.28125" style="0" customWidth="1"/>
    <col min="5" max="5" width="13.7109375" style="0" customWidth="1"/>
    <col min="6" max="6" width="15.28125" style="0" customWidth="1"/>
    <col min="7" max="7" width="11.7109375" style="0" customWidth="1"/>
    <col min="8" max="8" width="13.57421875" style="0" customWidth="1"/>
    <col min="9" max="10" width="0" style="0" hidden="1" customWidth="1"/>
    <col min="11" max="11" width="11.140625" style="0" customWidth="1"/>
    <col min="12" max="12" width="14.57421875" style="0" customWidth="1"/>
    <col min="13" max="13" width="3.57421875" style="0" customWidth="1"/>
    <col min="14" max="14" width="9.140625" style="0" customWidth="1"/>
    <col min="15" max="16384" width="8.7109375" style="0" customWidth="1"/>
  </cols>
  <sheetData>
    <row r="1" spans="1:14" ht="12.75">
      <c r="A1" s="113" t="s">
        <v>295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3" ht="43.5" customHeight="1" hidden="1">
      <c r="A2" s="2"/>
      <c r="B2" s="3" t="s">
        <v>296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2" ht="12.75">
      <c r="A3" s="132" t="s">
        <v>297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4" ht="12.75" customHeight="1">
      <c r="A4" s="5" t="s">
        <v>4</v>
      </c>
      <c r="B4" s="5" t="s">
        <v>5</v>
      </c>
      <c r="C4" s="5"/>
      <c r="D4" s="114" t="s">
        <v>6</v>
      </c>
      <c r="E4" s="114" t="s">
        <v>190</v>
      </c>
      <c r="F4" s="114" t="s">
        <v>298</v>
      </c>
      <c r="G4" s="5" t="s">
        <v>299</v>
      </c>
      <c r="H4" s="5" t="s">
        <v>11</v>
      </c>
      <c r="I4" s="5" t="s">
        <v>13</v>
      </c>
      <c r="J4" s="5"/>
      <c r="K4" s="5" t="s">
        <v>12</v>
      </c>
      <c r="L4" s="5"/>
      <c r="M4" s="133"/>
      <c r="N4" s="133"/>
    </row>
    <row r="5" spans="1:14" ht="12.75">
      <c r="A5" s="5"/>
      <c r="B5" s="5"/>
      <c r="C5" s="5"/>
      <c r="D5" s="114"/>
      <c r="E5" s="114"/>
      <c r="F5" s="114"/>
      <c r="G5" s="5"/>
      <c r="H5" s="5"/>
      <c r="I5" s="5" t="s">
        <v>14</v>
      </c>
      <c r="J5" s="5" t="s">
        <v>15</v>
      </c>
      <c r="K5" s="5" t="s">
        <v>14</v>
      </c>
      <c r="L5" s="5" t="s">
        <v>15</v>
      </c>
      <c r="M5" s="133"/>
      <c r="N5" s="133"/>
    </row>
    <row r="6" spans="1:14" ht="43.5" customHeight="1">
      <c r="A6" s="134" t="s">
        <v>300</v>
      </c>
      <c r="B6" s="134"/>
      <c r="C6" s="134"/>
      <c r="D6" s="134"/>
      <c r="E6" s="134"/>
      <c r="F6" s="134"/>
      <c r="G6" s="134"/>
      <c r="H6" s="134"/>
      <c r="I6" s="135"/>
      <c r="J6" s="135"/>
      <c r="K6" s="135"/>
      <c r="L6" s="136"/>
      <c r="N6" s="137"/>
    </row>
    <row r="7" spans="1:14" ht="12.75">
      <c r="A7" s="138"/>
      <c r="B7" s="11" t="str">
        <f>HYPERLINK("http://rucoecom.danfoss.com/online/index.html?cartCodes="&amp;C7,C7)</f>
        <v>065B7352</v>
      </c>
      <c r="C7" s="84" t="s">
        <v>301</v>
      </c>
      <c r="D7" s="139" t="s">
        <v>302</v>
      </c>
      <c r="E7" s="139">
        <v>50</v>
      </c>
      <c r="F7" s="139">
        <v>16</v>
      </c>
      <c r="G7" s="139">
        <v>3.3</v>
      </c>
      <c r="H7" s="139" t="s">
        <v>303</v>
      </c>
      <c r="I7" s="16">
        <f>K7*курс!$A$1</f>
        <v>4109.570000000001</v>
      </c>
      <c r="J7" s="16">
        <f>I7*1.18</f>
        <v>4849.292600000001</v>
      </c>
      <c r="K7" s="59">
        <v>67.37</v>
      </c>
      <c r="L7" s="59">
        <v>79.5</v>
      </c>
      <c r="M7" s="140">
        <v>1</v>
      </c>
      <c r="N7" s="121"/>
    </row>
    <row r="8" spans="1:14" ht="12.75">
      <c r="A8" s="138"/>
      <c r="B8" s="11" t="str">
        <f>HYPERLINK("http://rucoecom.danfoss.com/online/index.html?cartCodes="&amp;C8,C8)</f>
        <v>065B7353</v>
      </c>
      <c r="C8" s="84" t="s">
        <v>304</v>
      </c>
      <c r="D8" s="139" t="s">
        <v>302</v>
      </c>
      <c r="E8" s="139">
        <v>65</v>
      </c>
      <c r="F8" s="139">
        <v>16</v>
      </c>
      <c r="G8" s="139">
        <v>3.6</v>
      </c>
      <c r="H8" s="139" t="s">
        <v>303</v>
      </c>
      <c r="I8" s="16">
        <f>K8*курс!$A$1</f>
        <v>4410.3</v>
      </c>
      <c r="J8" s="16">
        <f>I8*1.18</f>
        <v>5204.1539999999995</v>
      </c>
      <c r="K8" s="59">
        <v>72.3</v>
      </c>
      <c r="L8" s="59">
        <v>85.32</v>
      </c>
      <c r="M8" s="140">
        <v>1</v>
      </c>
      <c r="N8" s="121"/>
    </row>
    <row r="9" spans="1:14" ht="12.75">
      <c r="A9" s="138"/>
      <c r="B9" s="11" t="str">
        <f>HYPERLINK("http://rucoecom.danfoss.com/online/index.html?cartCodes="&amp;C9,C9)</f>
        <v>065B7354</v>
      </c>
      <c r="C9" s="84" t="s">
        <v>305</v>
      </c>
      <c r="D9" s="139" t="s">
        <v>302</v>
      </c>
      <c r="E9" s="139">
        <v>80</v>
      </c>
      <c r="F9" s="139">
        <v>16</v>
      </c>
      <c r="G9" s="141">
        <v>4</v>
      </c>
      <c r="H9" s="139" t="s">
        <v>303</v>
      </c>
      <c r="I9" s="16">
        <f>K9*курс!$A$1</f>
        <v>4990.41</v>
      </c>
      <c r="J9" s="16">
        <f>I9*1.18</f>
        <v>5888.6838</v>
      </c>
      <c r="K9" s="59">
        <v>81.81</v>
      </c>
      <c r="L9" s="59">
        <v>96.54</v>
      </c>
      <c r="M9" s="140">
        <v>1</v>
      </c>
      <c r="N9" s="121"/>
    </row>
    <row r="10" spans="1:14" ht="12.75">
      <c r="A10" s="138"/>
      <c r="B10" s="11" t="str">
        <f>HYPERLINK("http://rucoecom.danfoss.com/online/index.html?cartCodes="&amp;C10,C10)</f>
        <v>065B7355</v>
      </c>
      <c r="C10" s="84" t="s">
        <v>306</v>
      </c>
      <c r="D10" s="139" t="s">
        <v>302</v>
      </c>
      <c r="E10" s="139">
        <v>100</v>
      </c>
      <c r="F10" s="139">
        <v>16</v>
      </c>
      <c r="G10" s="139">
        <v>6.3</v>
      </c>
      <c r="H10" s="139" t="s">
        <v>303</v>
      </c>
      <c r="I10" s="16">
        <f>K10*курс!$A$1</f>
        <v>5807.2</v>
      </c>
      <c r="J10" s="16">
        <f>I10*1.18</f>
        <v>6852.495999999999</v>
      </c>
      <c r="K10" s="59">
        <v>95.2</v>
      </c>
      <c r="L10" s="59">
        <v>112.33</v>
      </c>
      <c r="M10" s="140">
        <v>1</v>
      </c>
      <c r="N10" s="121"/>
    </row>
    <row r="11" spans="1:14" ht="12.75">
      <c r="A11" s="138"/>
      <c r="B11" s="11" t="str">
        <f>HYPERLINK("http://rucoecom.danfoss.com/online/index.html?cartCodes="&amp;C11,C11)</f>
        <v>065B7356</v>
      </c>
      <c r="C11" s="84" t="s">
        <v>307</v>
      </c>
      <c r="D11" s="139" t="s">
        <v>302</v>
      </c>
      <c r="E11" s="139">
        <v>125</v>
      </c>
      <c r="F11" s="139">
        <v>16</v>
      </c>
      <c r="G11" s="139">
        <v>7.5</v>
      </c>
      <c r="H11" s="139" t="s">
        <v>303</v>
      </c>
      <c r="I11" s="16">
        <f>K11*курс!$A$1</f>
        <v>7060.139999999999</v>
      </c>
      <c r="J11" s="16">
        <f>I11*1.18</f>
        <v>8330.965199999999</v>
      </c>
      <c r="K11" s="59">
        <v>115.74</v>
      </c>
      <c r="L11" s="59">
        <v>136.57</v>
      </c>
      <c r="M11" s="140">
        <v>1</v>
      </c>
      <c r="N11" s="121"/>
    </row>
    <row r="12" spans="1:14" ht="12.75">
      <c r="A12" s="138"/>
      <c r="B12" s="11" t="str">
        <f>HYPERLINK("http://rucoecom.danfoss.com/online/index.html?cartCodes="&amp;C12,C12)</f>
        <v>065B7357</v>
      </c>
      <c r="C12" s="84" t="s">
        <v>308</v>
      </c>
      <c r="D12" s="139" t="s">
        <v>302</v>
      </c>
      <c r="E12" s="139">
        <v>150</v>
      </c>
      <c r="F12" s="139">
        <v>16</v>
      </c>
      <c r="G12" s="139">
        <v>8.5</v>
      </c>
      <c r="H12" s="139" t="s">
        <v>303</v>
      </c>
      <c r="I12" s="16">
        <f>K12*курс!$A$1</f>
        <v>7940.369999999999</v>
      </c>
      <c r="J12" s="16">
        <f>I12*1.18</f>
        <v>9369.636599999998</v>
      </c>
      <c r="K12" s="59">
        <v>130.17</v>
      </c>
      <c r="L12" s="59">
        <v>153.62</v>
      </c>
      <c r="M12" s="140">
        <v>1</v>
      </c>
      <c r="N12" s="121"/>
    </row>
    <row r="13" spans="1:14" ht="12.75">
      <c r="A13" s="138"/>
      <c r="B13" s="11" t="str">
        <f>HYPERLINK("http://rucoecom.danfoss.com/online/index.html?cartCodes="&amp;C13,C13)</f>
        <v>065B7358</v>
      </c>
      <c r="C13" s="84" t="s">
        <v>309</v>
      </c>
      <c r="D13" s="139" t="s">
        <v>302</v>
      </c>
      <c r="E13" s="139">
        <v>200</v>
      </c>
      <c r="F13" s="139">
        <v>16</v>
      </c>
      <c r="G13" s="139">
        <v>16.8</v>
      </c>
      <c r="H13" s="139" t="s">
        <v>303</v>
      </c>
      <c r="I13" s="16">
        <f>K13*курс!$A$1</f>
        <v>15009.050000000001</v>
      </c>
      <c r="J13" s="16">
        <f>I13*1.18</f>
        <v>17710.679</v>
      </c>
      <c r="K13" s="59">
        <v>246.05</v>
      </c>
      <c r="L13" s="59">
        <v>290.35</v>
      </c>
      <c r="M13" s="140">
        <v>1</v>
      </c>
      <c r="N13" s="121"/>
    </row>
    <row r="14" spans="1:14" ht="12.75">
      <c r="A14" s="138"/>
      <c r="B14" s="11" t="str">
        <f>HYPERLINK("http://rucoecom.danfoss.com/online/index.html?cartCodes="&amp;C14,C14)</f>
        <v>065B7359</v>
      </c>
      <c r="C14" s="84" t="s">
        <v>310</v>
      </c>
      <c r="D14" s="139" t="s">
        <v>302</v>
      </c>
      <c r="E14" s="139">
        <v>250</v>
      </c>
      <c r="F14" s="139">
        <v>16</v>
      </c>
      <c r="G14" s="139">
        <v>23.1</v>
      </c>
      <c r="H14" s="139" t="s">
        <v>303</v>
      </c>
      <c r="I14" s="16">
        <f>K14*курс!$A$1</f>
        <v>27979.48</v>
      </c>
      <c r="J14" s="16">
        <f>I14*1.18</f>
        <v>33015.7864</v>
      </c>
      <c r="K14" s="59">
        <v>458.68</v>
      </c>
      <c r="L14" s="59">
        <v>541.25</v>
      </c>
      <c r="M14" s="140">
        <v>1</v>
      </c>
      <c r="N14" s="121"/>
    </row>
    <row r="15" spans="1:14" ht="12.75">
      <c r="A15" s="138"/>
      <c r="B15" s="11" t="str">
        <f>HYPERLINK("http://rucoecom.danfoss.com/online/index.html?cartCodes="&amp;C15,C15)</f>
        <v>065B7360</v>
      </c>
      <c r="C15" s="84" t="s">
        <v>311</v>
      </c>
      <c r="D15" s="139" t="s">
        <v>302</v>
      </c>
      <c r="E15" s="139">
        <v>300</v>
      </c>
      <c r="F15" s="139">
        <v>16</v>
      </c>
      <c r="G15" s="139">
        <v>32.9</v>
      </c>
      <c r="H15" s="139" t="s">
        <v>303</v>
      </c>
      <c r="I15" s="16">
        <f>K15*курс!$A$1</f>
        <v>33612.22</v>
      </c>
      <c r="J15" s="16">
        <f>I15*1.18</f>
        <v>39662.4196</v>
      </c>
      <c r="K15" s="59">
        <v>551.02</v>
      </c>
      <c r="L15" s="59">
        <v>650.2</v>
      </c>
      <c r="M15" s="140">
        <v>1</v>
      </c>
      <c r="N15" s="121"/>
    </row>
    <row r="16" spans="1:14" ht="42" customHeight="1">
      <c r="A16" s="78" t="s">
        <v>312</v>
      </c>
      <c r="B16" s="78"/>
      <c r="C16" s="78"/>
      <c r="D16" s="78"/>
      <c r="E16" s="78"/>
      <c r="F16" s="78"/>
      <c r="G16" s="78"/>
      <c r="H16" s="78"/>
      <c r="I16" s="79"/>
      <c r="J16" s="79"/>
      <c r="K16" s="79"/>
      <c r="L16" s="81"/>
      <c r="M16" s="142"/>
      <c r="N16" s="121"/>
    </row>
    <row r="17" spans="1:14" ht="12.75">
      <c r="A17" s="138"/>
      <c r="B17" s="11" t="str">
        <f>HYPERLINK("http://rucoecom.danfoss.com/online/index.html?cartCodes="&amp;C17,C17)</f>
        <v>065B7350</v>
      </c>
      <c r="C17" s="84" t="s">
        <v>313</v>
      </c>
      <c r="D17" s="139" t="s">
        <v>302</v>
      </c>
      <c r="E17" s="143">
        <v>25</v>
      </c>
      <c r="F17" s="143">
        <v>10</v>
      </c>
      <c r="G17" s="143">
        <v>2.4</v>
      </c>
      <c r="H17" s="57" t="s">
        <v>303</v>
      </c>
      <c r="I17" s="16">
        <f>K17*курс!$A$1</f>
        <v>3800.9100000000003</v>
      </c>
      <c r="J17" s="16">
        <f>I17*1.18</f>
        <v>4485.0738</v>
      </c>
      <c r="K17" s="59">
        <v>62.31</v>
      </c>
      <c r="L17" s="59">
        <v>73.51</v>
      </c>
      <c r="M17" s="140">
        <v>1</v>
      </c>
      <c r="N17" s="121"/>
    </row>
    <row r="18" spans="1:14" ht="12.75">
      <c r="A18" s="138"/>
      <c r="B18" s="11" t="str">
        <f>HYPERLINK("http://rucoecom.danfoss.com/online/index.html?cartCodes="&amp;C18,C18)</f>
        <v>065B7351</v>
      </c>
      <c r="C18" s="84" t="s">
        <v>314</v>
      </c>
      <c r="D18" s="139" t="s">
        <v>302</v>
      </c>
      <c r="E18" s="143" t="s">
        <v>315</v>
      </c>
      <c r="F18" s="143">
        <v>16</v>
      </c>
      <c r="G18" s="143">
        <v>2.6</v>
      </c>
      <c r="H18" s="57" t="s">
        <v>303</v>
      </c>
      <c r="I18" s="16">
        <f>K18*курс!$A$1</f>
        <v>3871.06</v>
      </c>
      <c r="J18" s="16">
        <f>I18*1.18</f>
        <v>4567.850799999999</v>
      </c>
      <c r="K18" s="59">
        <v>63.46</v>
      </c>
      <c r="L18" s="59">
        <v>74.88</v>
      </c>
      <c r="M18" s="140">
        <v>1</v>
      </c>
      <c r="N18" s="121"/>
    </row>
    <row r="19" spans="1:14" ht="12.75">
      <c r="A19" s="138"/>
      <c r="B19" s="11" t="str">
        <f>HYPERLINK("http://rucoecom.danfoss.com/online/index.html?cartCodes="&amp;C19,C19)</f>
        <v>065B7410</v>
      </c>
      <c r="C19" s="84" t="s">
        <v>316</v>
      </c>
      <c r="D19" s="139" t="s">
        <v>302</v>
      </c>
      <c r="E19" s="139">
        <v>50</v>
      </c>
      <c r="F19" s="139">
        <v>16</v>
      </c>
      <c r="G19" s="139">
        <v>3.3</v>
      </c>
      <c r="H19" s="139" t="s">
        <v>303</v>
      </c>
      <c r="I19" s="16">
        <f>K19*курс!$A$1</f>
        <v>5824.889999999999</v>
      </c>
      <c r="J19" s="16">
        <f>I19*1.18</f>
        <v>6873.370199999999</v>
      </c>
      <c r="K19" s="144">
        <v>95.49</v>
      </c>
      <c r="L19" s="144">
        <v>112.69</v>
      </c>
      <c r="M19" s="140">
        <v>1</v>
      </c>
      <c r="N19" s="121"/>
    </row>
    <row r="20" spans="1:14" ht="12.75">
      <c r="A20" s="138"/>
      <c r="B20" s="11" t="str">
        <f>HYPERLINK("http://rucoecom.danfoss.com/online/index.html?cartCodes="&amp;C20,C20)</f>
        <v>065B7411</v>
      </c>
      <c r="C20" s="84" t="s">
        <v>317</v>
      </c>
      <c r="D20" s="139" t="s">
        <v>302</v>
      </c>
      <c r="E20" s="139">
        <v>65</v>
      </c>
      <c r="F20" s="139">
        <v>16</v>
      </c>
      <c r="G20" s="139">
        <v>3.7</v>
      </c>
      <c r="H20" s="139" t="s">
        <v>303</v>
      </c>
      <c r="I20" s="16">
        <f>K20*курс!$A$1</f>
        <v>5872.469999999999</v>
      </c>
      <c r="J20" s="16">
        <f>I20*1.18</f>
        <v>6929.514599999999</v>
      </c>
      <c r="K20" s="144">
        <v>96.27</v>
      </c>
      <c r="L20" s="144">
        <v>113.6</v>
      </c>
      <c r="M20" s="140">
        <v>1</v>
      </c>
      <c r="N20" s="121"/>
    </row>
    <row r="21" spans="1:14" ht="12.75">
      <c r="A21" s="138"/>
      <c r="B21" s="11" t="str">
        <f>HYPERLINK("http://rucoecom.danfoss.com/online/index.html?cartCodes="&amp;C21,C21)</f>
        <v>065B7412</v>
      </c>
      <c r="C21" s="84" t="s">
        <v>318</v>
      </c>
      <c r="D21" s="139" t="s">
        <v>302</v>
      </c>
      <c r="E21" s="139">
        <v>80</v>
      </c>
      <c r="F21" s="139">
        <v>16</v>
      </c>
      <c r="G21" s="139">
        <v>4</v>
      </c>
      <c r="H21" s="139" t="s">
        <v>303</v>
      </c>
      <c r="I21" s="16">
        <f>K21*курс!$A$1</f>
        <v>6739.889999999999</v>
      </c>
      <c r="J21" s="16">
        <f>I21*1.18</f>
        <v>7953.070199999999</v>
      </c>
      <c r="K21" s="144">
        <v>110.49</v>
      </c>
      <c r="L21" s="144">
        <v>130.38</v>
      </c>
      <c r="M21" s="140">
        <v>1</v>
      </c>
      <c r="N21" s="121"/>
    </row>
    <row r="22" spans="1:14" ht="12.75">
      <c r="A22" s="138"/>
      <c r="B22" s="11" t="str">
        <f>HYPERLINK("http://rucoecom.danfoss.com/online/index.html?cartCodes="&amp;C22,C22)</f>
        <v>065B7413</v>
      </c>
      <c r="C22" s="84" t="s">
        <v>319</v>
      </c>
      <c r="D22" s="139" t="s">
        <v>302</v>
      </c>
      <c r="E22" s="139">
        <v>100</v>
      </c>
      <c r="F22" s="139">
        <v>16</v>
      </c>
      <c r="G22" s="139">
        <v>6.3</v>
      </c>
      <c r="H22" s="139" t="s">
        <v>303</v>
      </c>
      <c r="I22" s="16">
        <f>K22*курс!$A$1</f>
        <v>8231.949999999999</v>
      </c>
      <c r="J22" s="16">
        <f>I22*1.18</f>
        <v>9713.700999999997</v>
      </c>
      <c r="K22" s="144">
        <v>134.95</v>
      </c>
      <c r="L22" s="144">
        <v>159.23</v>
      </c>
      <c r="M22" s="140">
        <v>1</v>
      </c>
      <c r="N22" s="121"/>
    </row>
    <row r="23" spans="1:14" ht="12.75">
      <c r="A23" s="138"/>
      <c r="B23" s="11" t="str">
        <f>HYPERLINK("http://rucoecom.danfoss.com/online/index.html?cartCodes="&amp;C23,C23)</f>
        <v>065B7414</v>
      </c>
      <c r="C23" s="84" t="s">
        <v>320</v>
      </c>
      <c r="D23" s="139" t="s">
        <v>302</v>
      </c>
      <c r="E23" s="139">
        <v>125</v>
      </c>
      <c r="F23" s="139">
        <v>16</v>
      </c>
      <c r="G23" s="139">
        <v>7.7</v>
      </c>
      <c r="H23" s="139" t="s">
        <v>303</v>
      </c>
      <c r="I23" s="16">
        <f>K23*курс!$A$1</f>
        <v>12738.02</v>
      </c>
      <c r="J23" s="16">
        <f>I23*1.18</f>
        <v>15030.8636</v>
      </c>
      <c r="K23" s="144">
        <v>208.82</v>
      </c>
      <c r="L23" s="144">
        <v>246.41</v>
      </c>
      <c r="M23" s="140">
        <v>1</v>
      </c>
      <c r="N23" s="121"/>
    </row>
    <row r="24" spans="1:14" ht="12.75">
      <c r="A24" s="138"/>
      <c r="B24" s="11" t="str">
        <f>HYPERLINK("http://rucoecom.danfoss.com/online/index.html?cartCodes="&amp;C24,C24)</f>
        <v>065B7415</v>
      </c>
      <c r="C24" s="84" t="s">
        <v>321</v>
      </c>
      <c r="D24" s="139" t="s">
        <v>302</v>
      </c>
      <c r="E24" s="139">
        <v>150</v>
      </c>
      <c r="F24" s="139">
        <v>16</v>
      </c>
      <c r="G24" s="139">
        <v>9.2</v>
      </c>
      <c r="H24" s="139" t="s">
        <v>303</v>
      </c>
      <c r="I24" s="16">
        <f>K24*курс!$A$1</f>
        <v>16552.350000000002</v>
      </c>
      <c r="J24" s="16">
        <f>I24*1.18</f>
        <v>19531.773</v>
      </c>
      <c r="K24" s="144">
        <v>271.35</v>
      </c>
      <c r="L24" s="144">
        <v>320.19</v>
      </c>
      <c r="M24" s="140">
        <v>1</v>
      </c>
      <c r="N24" s="121"/>
    </row>
    <row r="25" spans="1:14" ht="12.75">
      <c r="A25" s="138"/>
      <c r="B25" s="11" t="str">
        <f>HYPERLINK("http://rucoecom.danfoss.com/online/index.html?cartCodes="&amp;C25,C25)</f>
        <v>065B7416</v>
      </c>
      <c r="C25" s="84" t="s">
        <v>322</v>
      </c>
      <c r="D25" s="139" t="s">
        <v>302</v>
      </c>
      <c r="E25" s="139">
        <v>200</v>
      </c>
      <c r="F25" s="139">
        <v>16</v>
      </c>
      <c r="G25" s="139">
        <v>16.8</v>
      </c>
      <c r="H25" s="139" t="s">
        <v>303</v>
      </c>
      <c r="I25" s="16">
        <f>K25*курс!$A$1</f>
        <v>30205.98</v>
      </c>
      <c r="J25" s="16">
        <f>I25*1.18</f>
        <v>35643.056399999994</v>
      </c>
      <c r="K25" s="144">
        <v>495.18</v>
      </c>
      <c r="L25" s="144">
        <v>584.31</v>
      </c>
      <c r="M25" s="140">
        <v>3</v>
      </c>
      <c r="N25" s="121"/>
    </row>
    <row r="26" spans="1:14" ht="12.75">
      <c r="A26" s="138"/>
      <c r="B26" s="11" t="str">
        <f>HYPERLINK("http://rucoecom.danfoss.com/online/index.html?cartCodes="&amp;C26,C26)</f>
        <v>065B7417</v>
      </c>
      <c r="C26" s="84" t="s">
        <v>323</v>
      </c>
      <c r="D26" s="139" t="s">
        <v>302</v>
      </c>
      <c r="E26" s="139">
        <v>250</v>
      </c>
      <c r="F26" s="139">
        <v>16</v>
      </c>
      <c r="G26" s="139">
        <v>23.4</v>
      </c>
      <c r="H26" s="139" t="s">
        <v>303</v>
      </c>
      <c r="I26" s="16">
        <f>K26*курс!$A$1</f>
        <v>44963.1</v>
      </c>
      <c r="J26" s="16">
        <f>I26*1.18</f>
        <v>53056.458</v>
      </c>
      <c r="K26" s="144">
        <v>737.1</v>
      </c>
      <c r="L26" s="144">
        <v>869.79</v>
      </c>
      <c r="M26" s="140">
        <v>3</v>
      </c>
      <c r="N26" s="121"/>
    </row>
    <row r="27" spans="1:14" ht="12.75">
      <c r="A27" s="138"/>
      <c r="B27" s="11" t="str">
        <f>HYPERLINK("http://rucoecom.danfoss.com/online/index.html?cartCodes="&amp;C27,C27)</f>
        <v>065B7418</v>
      </c>
      <c r="C27" s="84" t="s">
        <v>324</v>
      </c>
      <c r="D27" s="139" t="s">
        <v>302</v>
      </c>
      <c r="E27" s="139">
        <v>300</v>
      </c>
      <c r="F27" s="139">
        <v>16</v>
      </c>
      <c r="G27" s="139">
        <v>25.6</v>
      </c>
      <c r="H27" s="139" t="s">
        <v>303</v>
      </c>
      <c r="I27" s="16">
        <f>K27*курс!$A$1</f>
        <v>59939.21</v>
      </c>
      <c r="J27" s="16">
        <f>I27*1.18</f>
        <v>70728.2678</v>
      </c>
      <c r="K27" s="139">
        <v>982.61</v>
      </c>
      <c r="L27" s="139">
        <v>1159.48</v>
      </c>
      <c r="M27" s="140">
        <v>3</v>
      </c>
      <c r="N27" s="121"/>
    </row>
    <row r="28" spans="1:14" ht="53.25" customHeight="1">
      <c r="A28" s="78" t="s">
        <v>325</v>
      </c>
      <c r="B28" s="78"/>
      <c r="C28" s="78"/>
      <c r="D28" s="78"/>
      <c r="E28" s="78"/>
      <c r="F28" s="78"/>
      <c r="G28" s="78"/>
      <c r="H28" s="78"/>
      <c r="I28" s="79"/>
      <c r="J28" s="79"/>
      <c r="K28" s="79"/>
      <c r="L28" s="81"/>
      <c r="M28" s="142"/>
      <c r="N28" s="121"/>
    </row>
    <row r="29" spans="1:14" ht="12.75">
      <c r="A29" s="138"/>
      <c r="B29" s="11" t="str">
        <f>HYPERLINK("http://rucoecom.danfoss.com/online/index.html?cartCodes="&amp;C29,C29)</f>
        <v>065B7367</v>
      </c>
      <c r="C29" s="84" t="s">
        <v>326</v>
      </c>
      <c r="D29" s="139" t="s">
        <v>327</v>
      </c>
      <c r="E29" s="139">
        <v>50</v>
      </c>
      <c r="F29" s="139">
        <v>16</v>
      </c>
      <c r="G29" s="139">
        <v>3.7</v>
      </c>
      <c r="H29" s="139" t="s">
        <v>303</v>
      </c>
      <c r="I29" s="16">
        <f>K29*курс!$A$1</f>
        <v>5743.76</v>
      </c>
      <c r="J29" s="16">
        <f>I29*1.18</f>
        <v>6777.6368</v>
      </c>
      <c r="K29" s="59">
        <v>94.16</v>
      </c>
      <c r="L29" s="59">
        <v>111.11</v>
      </c>
      <c r="M29" s="140">
        <v>1</v>
      </c>
      <c r="N29" s="121"/>
    </row>
    <row r="30" spans="1:14" ht="12.75">
      <c r="A30" s="138"/>
      <c r="B30" s="11" t="str">
        <f>HYPERLINK("http://rucoecom.danfoss.com/online/index.html?cartCodes="&amp;C30,C30)</f>
        <v>065B7368</v>
      </c>
      <c r="C30" s="84" t="s">
        <v>328</v>
      </c>
      <c r="D30" s="139" t="s">
        <v>327</v>
      </c>
      <c r="E30" s="139">
        <v>65</v>
      </c>
      <c r="F30" s="139">
        <v>16</v>
      </c>
      <c r="G30" s="139">
        <v>4.2</v>
      </c>
      <c r="H30" s="139" t="s">
        <v>303</v>
      </c>
      <c r="I30" s="16">
        <f>K30*курс!$A$1</f>
        <v>6214.070000000001</v>
      </c>
      <c r="J30" s="16">
        <f>I30*1.18</f>
        <v>7332.6026</v>
      </c>
      <c r="K30" s="59">
        <v>101.87</v>
      </c>
      <c r="L30" s="59">
        <v>120.21</v>
      </c>
      <c r="M30" s="140">
        <v>1</v>
      </c>
      <c r="N30" s="121"/>
    </row>
    <row r="31" spans="1:14" ht="12.75">
      <c r="A31" s="138"/>
      <c r="B31" s="11" t="str">
        <f>HYPERLINK("http://rucoecom.danfoss.com/online/index.html?cartCodes="&amp;C31,C31)</f>
        <v>065B7369</v>
      </c>
      <c r="C31" s="84" t="s">
        <v>329</v>
      </c>
      <c r="D31" s="139" t="s">
        <v>327</v>
      </c>
      <c r="E31" s="139">
        <v>80</v>
      </c>
      <c r="F31" s="139">
        <v>16</v>
      </c>
      <c r="G31" s="139">
        <v>5.1</v>
      </c>
      <c r="H31" s="139" t="s">
        <v>303</v>
      </c>
      <c r="I31" s="16">
        <f>K31*курс!$A$1</f>
        <v>7101.01</v>
      </c>
      <c r="J31" s="16">
        <f>I31*1.18</f>
        <v>8379.1918</v>
      </c>
      <c r="K31" s="59">
        <v>116.41</v>
      </c>
      <c r="L31" s="59">
        <v>137.36</v>
      </c>
      <c r="M31" s="140">
        <v>1</v>
      </c>
      <c r="N31" s="121"/>
    </row>
    <row r="32" spans="1:14" ht="12.75">
      <c r="A32" s="138"/>
      <c r="B32" s="11" t="str">
        <f>HYPERLINK("http://rucoecom.danfoss.com/online/index.html?cartCodes="&amp;C32,C32)</f>
        <v>065B7370</v>
      </c>
      <c r="C32" s="84" t="s">
        <v>330</v>
      </c>
      <c r="D32" s="139" t="s">
        <v>327</v>
      </c>
      <c r="E32" s="139">
        <v>100</v>
      </c>
      <c r="F32" s="139">
        <v>16</v>
      </c>
      <c r="G32" s="139">
        <v>7.6</v>
      </c>
      <c r="H32" s="139" t="s">
        <v>303</v>
      </c>
      <c r="I32" s="16">
        <f>K32*курс!$A$1</f>
        <v>8641.26</v>
      </c>
      <c r="J32" s="16">
        <f>I32*1.18</f>
        <v>10196.6868</v>
      </c>
      <c r="K32" s="59">
        <v>141.66</v>
      </c>
      <c r="L32" s="59">
        <v>167.16</v>
      </c>
      <c r="M32" s="140">
        <v>1</v>
      </c>
      <c r="N32" s="121"/>
    </row>
    <row r="33" spans="1:14" ht="12.75">
      <c r="A33" s="138"/>
      <c r="B33" s="11" t="str">
        <f>HYPERLINK("http://rucoecom.danfoss.com/online/index.html?cartCodes="&amp;C33,C33)</f>
        <v>065B7371</v>
      </c>
      <c r="C33" s="84" t="s">
        <v>331</v>
      </c>
      <c r="D33" s="139" t="s">
        <v>327</v>
      </c>
      <c r="E33" s="139">
        <v>125</v>
      </c>
      <c r="F33" s="139">
        <v>16</v>
      </c>
      <c r="G33" s="139">
        <v>10.2</v>
      </c>
      <c r="H33" s="139" t="s">
        <v>303</v>
      </c>
      <c r="I33" s="16">
        <f>K33*курс!$A$1</f>
        <v>10132.710000000001</v>
      </c>
      <c r="J33" s="16">
        <f>I33*1.18</f>
        <v>11956.597800000001</v>
      </c>
      <c r="K33" s="59">
        <v>166.11</v>
      </c>
      <c r="L33" s="59">
        <v>196.01</v>
      </c>
      <c r="M33" s="140">
        <v>3</v>
      </c>
      <c r="N33" s="121"/>
    </row>
    <row r="34" spans="1:14" ht="12.75">
      <c r="A34" s="138"/>
      <c r="B34" s="11" t="str">
        <f>HYPERLINK("http://rucoecom.danfoss.com/online/index.html?cartCodes="&amp;C34,C34)</f>
        <v>065B7372</v>
      </c>
      <c r="C34" s="84" t="s">
        <v>332</v>
      </c>
      <c r="D34" s="139" t="s">
        <v>327</v>
      </c>
      <c r="E34" s="139">
        <v>150</v>
      </c>
      <c r="F34" s="139">
        <v>16</v>
      </c>
      <c r="G34" s="139">
        <v>11.7</v>
      </c>
      <c r="H34" s="139" t="s">
        <v>303</v>
      </c>
      <c r="I34" s="16">
        <f>K34*курс!$A$1</f>
        <v>11454.58</v>
      </c>
      <c r="J34" s="16">
        <f>I34*1.18</f>
        <v>13516.4044</v>
      </c>
      <c r="K34" s="59">
        <v>187.78</v>
      </c>
      <c r="L34" s="59">
        <v>221.58</v>
      </c>
      <c r="M34" s="140">
        <v>1</v>
      </c>
      <c r="N34" s="121"/>
    </row>
    <row r="35" spans="1:14" ht="12.75">
      <c r="A35" s="138"/>
      <c r="B35" s="11" t="str">
        <f>HYPERLINK("http://rucoecom.danfoss.com/online/index.html?cartCodes="&amp;C35,C35)</f>
        <v>065B7373</v>
      </c>
      <c r="C35" s="84" t="s">
        <v>333</v>
      </c>
      <c r="D35" s="139" t="s">
        <v>327</v>
      </c>
      <c r="E35" s="139">
        <v>200</v>
      </c>
      <c r="F35" s="139">
        <v>16</v>
      </c>
      <c r="G35" s="141">
        <v>23</v>
      </c>
      <c r="H35" s="139" t="s">
        <v>303</v>
      </c>
      <c r="I35" s="16">
        <f>K35*курс!$A$1</f>
        <v>24638.510000000002</v>
      </c>
      <c r="J35" s="16">
        <f>I35*1.18</f>
        <v>29073.4418</v>
      </c>
      <c r="K35" s="59">
        <v>403.91</v>
      </c>
      <c r="L35" s="59">
        <v>476.61</v>
      </c>
      <c r="M35" s="140">
        <v>3</v>
      </c>
      <c r="N35" s="121"/>
    </row>
    <row r="36" spans="1:14" ht="12.75">
      <c r="A36" s="138"/>
      <c r="B36" s="11" t="str">
        <f>HYPERLINK("http://rucoecom.danfoss.com/online/index.html?cartCodes="&amp;C36,C36)</f>
        <v>065B7374</v>
      </c>
      <c r="C36" s="84" t="s">
        <v>334</v>
      </c>
      <c r="D36" s="139" t="s">
        <v>327</v>
      </c>
      <c r="E36" s="139">
        <v>250</v>
      </c>
      <c r="F36" s="139">
        <v>16</v>
      </c>
      <c r="G36" s="141">
        <v>30</v>
      </c>
      <c r="H36" s="139" t="s">
        <v>303</v>
      </c>
      <c r="I36" s="16">
        <f>K36*курс!$A$1</f>
        <v>43945.619999999995</v>
      </c>
      <c r="J36" s="16">
        <f>I36*1.18</f>
        <v>51855.83159999999</v>
      </c>
      <c r="K36" s="59">
        <v>720.42</v>
      </c>
      <c r="L36" s="59">
        <v>850.1</v>
      </c>
      <c r="M36" s="140">
        <v>3</v>
      </c>
      <c r="N36" s="121"/>
    </row>
    <row r="37" spans="1:14" ht="12.75">
      <c r="A37" s="138"/>
      <c r="B37" s="11" t="str">
        <f>HYPERLINK("http://rucoecom.danfoss.com/online/index.html?cartCodes="&amp;C37,C37)</f>
        <v>065B7375</v>
      </c>
      <c r="C37" s="84" t="s">
        <v>335</v>
      </c>
      <c r="D37" s="139" t="s">
        <v>327</v>
      </c>
      <c r="E37" s="139">
        <v>300</v>
      </c>
      <c r="F37" s="139">
        <v>16</v>
      </c>
      <c r="G37" s="139">
        <v>32.2</v>
      </c>
      <c r="H37" s="139" t="s">
        <v>303</v>
      </c>
      <c r="I37" s="16">
        <f>K37*курс!$A$1</f>
        <v>53985</v>
      </c>
      <c r="J37" s="16">
        <f>I37*1.18</f>
        <v>63702.299999999996</v>
      </c>
      <c r="K37" s="59">
        <v>885</v>
      </c>
      <c r="L37" s="59">
        <v>1044.3</v>
      </c>
      <c r="M37" s="140">
        <v>3</v>
      </c>
      <c r="N37" s="121"/>
    </row>
    <row r="38" spans="1:14" ht="59.25" customHeight="1">
      <c r="A38" s="78" t="s">
        <v>336</v>
      </c>
      <c r="B38" s="78"/>
      <c r="C38" s="78"/>
      <c r="D38" s="78"/>
      <c r="E38" s="78"/>
      <c r="F38" s="78"/>
      <c r="G38" s="78"/>
      <c r="H38" s="78"/>
      <c r="I38" s="79"/>
      <c r="J38" s="79"/>
      <c r="K38" s="79"/>
      <c r="L38" s="81"/>
      <c r="M38" s="140"/>
      <c r="N38" s="121"/>
    </row>
    <row r="39" spans="1:14" ht="12.75">
      <c r="A39" s="145"/>
      <c r="B39" s="11" t="str">
        <f>HYPERLINK("http://rucoecom.danfoss.com/online/index.html?cartCodes="&amp;C39,C39)</f>
        <v>065B7365</v>
      </c>
      <c r="C39" s="84" t="s">
        <v>337</v>
      </c>
      <c r="D39" s="139" t="s">
        <v>327</v>
      </c>
      <c r="E39" s="139">
        <v>32</v>
      </c>
      <c r="F39" s="139">
        <v>16</v>
      </c>
      <c r="G39" s="139">
        <v>2.9</v>
      </c>
      <c r="H39" s="139" t="s">
        <v>303</v>
      </c>
      <c r="I39" s="16">
        <f>K39*курс!$A$1</f>
        <v>5743.76</v>
      </c>
      <c r="J39" s="16">
        <f>I39*1.18</f>
        <v>6777.6368</v>
      </c>
      <c r="K39" s="59">
        <v>94.16</v>
      </c>
      <c r="L39" s="59">
        <v>111.11</v>
      </c>
      <c r="M39" s="140">
        <v>1</v>
      </c>
      <c r="N39" s="121"/>
    </row>
    <row r="40" spans="1:14" ht="12.75">
      <c r="A40" s="145"/>
      <c r="B40" s="11" t="str">
        <f>HYPERLINK("http://rucoecom.danfoss.com/online/index.html?cartCodes="&amp;C40,C40)</f>
        <v>065B7366</v>
      </c>
      <c r="C40" s="84" t="s">
        <v>338</v>
      </c>
      <c r="D40" s="139" t="s">
        <v>327</v>
      </c>
      <c r="E40" s="139">
        <v>40</v>
      </c>
      <c r="F40" s="139">
        <v>16</v>
      </c>
      <c r="G40" s="139">
        <v>2.9</v>
      </c>
      <c r="H40" s="139" t="s">
        <v>303</v>
      </c>
      <c r="I40" s="16">
        <f>K40*курс!$A$1</f>
        <v>5743.76</v>
      </c>
      <c r="J40" s="16">
        <f>I40*1.18</f>
        <v>6777.6368</v>
      </c>
      <c r="K40" s="59">
        <v>94.16</v>
      </c>
      <c r="L40" s="59">
        <v>111.11</v>
      </c>
      <c r="M40" s="140">
        <v>1</v>
      </c>
      <c r="N40" s="121"/>
    </row>
    <row r="41" spans="1:14" ht="12.75">
      <c r="A41" s="145"/>
      <c r="B41" s="11" t="str">
        <f>HYPERLINK("http://rucoecom.danfoss.com/online/index.html?cartCodes="&amp;C41,C41)</f>
        <v>065B7420</v>
      </c>
      <c r="C41" s="84" t="s">
        <v>339</v>
      </c>
      <c r="D41" s="139" t="s">
        <v>327</v>
      </c>
      <c r="E41" s="139">
        <v>50</v>
      </c>
      <c r="F41" s="139">
        <v>16</v>
      </c>
      <c r="G41" s="139">
        <v>3.7</v>
      </c>
      <c r="H41" s="139" t="s">
        <v>303</v>
      </c>
      <c r="I41" s="16">
        <f>K41*курс!$A$1</f>
        <v>8723</v>
      </c>
      <c r="J41" s="16">
        <f>I41*1.18</f>
        <v>10293.14</v>
      </c>
      <c r="K41" s="59">
        <v>143</v>
      </c>
      <c r="L41" s="59">
        <v>168.74</v>
      </c>
      <c r="M41" s="140">
        <v>3</v>
      </c>
      <c r="N41" s="121"/>
    </row>
    <row r="42" spans="1:14" ht="12.75">
      <c r="A42" s="145"/>
      <c r="B42" s="11" t="str">
        <f>HYPERLINK("http://rucoecom.danfoss.com/online/index.html?cartCodes="&amp;C42,C42)</f>
        <v>065B7421</v>
      </c>
      <c r="C42" s="84" t="s">
        <v>340</v>
      </c>
      <c r="D42" s="139" t="s">
        <v>327</v>
      </c>
      <c r="E42" s="139">
        <v>65</v>
      </c>
      <c r="F42" s="139">
        <v>16</v>
      </c>
      <c r="G42" s="139">
        <v>4.2</v>
      </c>
      <c r="H42" s="139" t="s">
        <v>303</v>
      </c>
      <c r="I42" s="16">
        <f>K42*курс!$A$1</f>
        <v>9297.619999999999</v>
      </c>
      <c r="J42" s="16">
        <f>I42*1.18</f>
        <v>10971.191599999998</v>
      </c>
      <c r="K42" s="59">
        <v>152.42</v>
      </c>
      <c r="L42" s="59">
        <v>179.86</v>
      </c>
      <c r="M42" s="140">
        <v>3</v>
      </c>
      <c r="N42" s="121"/>
    </row>
    <row r="43" spans="1:14" ht="12.75">
      <c r="A43" s="145"/>
      <c r="B43" s="11" t="str">
        <f>HYPERLINK("http://rucoecom.danfoss.com/online/index.html?cartCodes="&amp;C43,C43)</f>
        <v>065B7422</v>
      </c>
      <c r="C43" s="84" t="s">
        <v>341</v>
      </c>
      <c r="D43" s="139" t="s">
        <v>327</v>
      </c>
      <c r="E43" s="139">
        <v>80</v>
      </c>
      <c r="F43" s="139">
        <v>16</v>
      </c>
      <c r="G43" s="139">
        <v>5.1</v>
      </c>
      <c r="H43" s="139" t="s">
        <v>303</v>
      </c>
      <c r="I43" s="16">
        <f>K43*курс!$A$1</f>
        <v>11516.800000000001</v>
      </c>
      <c r="J43" s="16">
        <f>I43*1.18</f>
        <v>13589.824</v>
      </c>
      <c r="K43" s="59">
        <v>188.8</v>
      </c>
      <c r="L43" s="59">
        <v>222.78</v>
      </c>
      <c r="M43" s="140">
        <v>3</v>
      </c>
      <c r="N43" s="121"/>
    </row>
    <row r="44" spans="1:14" ht="12.75">
      <c r="A44" s="145"/>
      <c r="B44" s="11" t="str">
        <f>HYPERLINK("http://rucoecom.danfoss.com/online/index.html?cartCodes="&amp;C44,C44)</f>
        <v>065B7423</v>
      </c>
      <c r="C44" s="84" t="s">
        <v>342</v>
      </c>
      <c r="D44" s="139" t="s">
        <v>327</v>
      </c>
      <c r="E44" s="139">
        <v>100</v>
      </c>
      <c r="F44" s="139">
        <v>16</v>
      </c>
      <c r="G44" s="139">
        <v>7.6</v>
      </c>
      <c r="H44" s="139" t="s">
        <v>303</v>
      </c>
      <c r="I44" s="16">
        <f>K44*курс!$A$1</f>
        <v>13554.199999999999</v>
      </c>
      <c r="J44" s="16">
        <f>I44*1.18</f>
        <v>15993.955999999998</v>
      </c>
      <c r="K44" s="59">
        <v>222.2</v>
      </c>
      <c r="L44" s="59">
        <v>262.2</v>
      </c>
      <c r="M44" s="140">
        <v>3</v>
      </c>
      <c r="N44" s="121"/>
    </row>
    <row r="45" spans="1:14" ht="12.75">
      <c r="A45" s="145"/>
      <c r="B45" s="11" t="str">
        <f>HYPERLINK("http://rucoecom.danfoss.com/online/index.html?cartCodes="&amp;C45,C45)</f>
        <v>065B7424</v>
      </c>
      <c r="C45" s="84" t="s">
        <v>343</v>
      </c>
      <c r="D45" s="139" t="s">
        <v>327</v>
      </c>
      <c r="E45" s="139">
        <v>125</v>
      </c>
      <c r="F45" s="139">
        <v>16</v>
      </c>
      <c r="G45" s="139">
        <v>10.2</v>
      </c>
      <c r="H45" s="139" t="s">
        <v>303</v>
      </c>
      <c r="I45" s="16">
        <f>K45*курс!$A$1</f>
        <v>18468.36</v>
      </c>
      <c r="J45" s="16">
        <f>I45*1.18</f>
        <v>21792.6648</v>
      </c>
      <c r="K45" s="59">
        <v>302.76</v>
      </c>
      <c r="L45" s="59">
        <v>357.26</v>
      </c>
      <c r="M45" s="140">
        <v>3</v>
      </c>
      <c r="N45" s="121"/>
    </row>
    <row r="46" spans="1:14" ht="12.75">
      <c r="A46" s="145"/>
      <c r="B46" s="11" t="str">
        <f>HYPERLINK("http://rucoecom.danfoss.com/online/index.html?cartCodes="&amp;C46,C46)</f>
        <v>065B7425</v>
      </c>
      <c r="C46" s="84" t="s">
        <v>344</v>
      </c>
      <c r="D46" s="139" t="s">
        <v>327</v>
      </c>
      <c r="E46" s="139">
        <v>150</v>
      </c>
      <c r="F46" s="139">
        <v>16</v>
      </c>
      <c r="G46" s="139">
        <v>11.7</v>
      </c>
      <c r="H46" s="139" t="s">
        <v>303</v>
      </c>
      <c r="I46" s="16">
        <f>K46*курс!$A$1</f>
        <v>22449.219999999998</v>
      </c>
      <c r="J46" s="16">
        <f>I46*1.18</f>
        <v>26490.079599999997</v>
      </c>
      <c r="K46" s="59">
        <v>368.02</v>
      </c>
      <c r="L46" s="59">
        <v>434.26</v>
      </c>
      <c r="M46" s="140">
        <v>3</v>
      </c>
      <c r="N46" s="121"/>
    </row>
    <row r="47" spans="1:14" ht="12.75">
      <c r="A47" s="145"/>
      <c r="B47" s="11" t="str">
        <f>HYPERLINK("http://rucoecom.danfoss.com/online/index.html?cartCodes="&amp;C47,C47)</f>
        <v>065B7426</v>
      </c>
      <c r="C47" s="84" t="s">
        <v>345</v>
      </c>
      <c r="D47" s="139" t="s">
        <v>327</v>
      </c>
      <c r="E47" s="139">
        <v>200</v>
      </c>
      <c r="F47" s="139">
        <v>16</v>
      </c>
      <c r="G47" s="141">
        <v>23</v>
      </c>
      <c r="H47" s="139" t="s">
        <v>303</v>
      </c>
      <c r="I47" s="16">
        <f>K47*курс!$A$1</f>
        <v>43222.770000000004</v>
      </c>
      <c r="J47" s="16">
        <f>I47*1.18</f>
        <v>51002.8686</v>
      </c>
      <c r="K47" s="59">
        <v>708.57</v>
      </c>
      <c r="L47" s="59">
        <v>836.11</v>
      </c>
      <c r="M47" s="140">
        <v>3</v>
      </c>
      <c r="N47" s="121"/>
    </row>
    <row r="48" spans="1:14" ht="12.75">
      <c r="A48" s="145"/>
      <c r="B48" s="11" t="str">
        <f>HYPERLINK("http://rucoecom.danfoss.com/online/index.html?cartCodes="&amp;C48,C48)</f>
        <v>065B7427</v>
      </c>
      <c r="C48" s="84" t="s">
        <v>346</v>
      </c>
      <c r="D48" s="139" t="s">
        <v>327</v>
      </c>
      <c r="E48" s="139">
        <v>250</v>
      </c>
      <c r="F48" s="139">
        <v>16</v>
      </c>
      <c r="G48" s="141">
        <v>30</v>
      </c>
      <c r="H48" s="139" t="s">
        <v>303</v>
      </c>
      <c r="I48" s="16">
        <f>K48*курс!$A$1</f>
        <v>68780.55</v>
      </c>
      <c r="J48" s="16">
        <f>I48*1.18</f>
        <v>81161.049</v>
      </c>
      <c r="K48" s="59">
        <v>1127.55</v>
      </c>
      <c r="L48" s="59">
        <v>1330.51</v>
      </c>
      <c r="M48" s="140">
        <v>3</v>
      </c>
      <c r="N48" s="121"/>
    </row>
    <row r="49" spans="1:14" ht="12.75">
      <c r="A49" s="145"/>
      <c r="B49" s="11" t="str">
        <f>HYPERLINK("http://rucoecom.danfoss.com/online/index.html?cartCodes="&amp;C49,C49)</f>
        <v>065B7428</v>
      </c>
      <c r="C49" s="84" t="s">
        <v>347</v>
      </c>
      <c r="D49" s="139" t="s">
        <v>327</v>
      </c>
      <c r="E49" s="139">
        <v>300</v>
      </c>
      <c r="F49" s="139">
        <v>16</v>
      </c>
      <c r="G49" s="139">
        <v>32.2</v>
      </c>
      <c r="H49" s="139" t="s">
        <v>303</v>
      </c>
      <c r="I49" s="16">
        <f>K49*курс!$A$1</f>
        <v>101928.56</v>
      </c>
      <c r="J49" s="16">
        <f>I49*1.18</f>
        <v>120275.70079999999</v>
      </c>
      <c r="K49" s="59">
        <v>1670.96</v>
      </c>
      <c r="L49" s="59">
        <v>1971.73</v>
      </c>
      <c r="M49" s="140">
        <v>3</v>
      </c>
      <c r="N49" s="121"/>
    </row>
    <row r="50" spans="1:14" ht="12.75">
      <c r="A50" s="146"/>
      <c r="B50" s="147"/>
      <c r="C50" s="147"/>
      <c r="D50" s="148"/>
      <c r="E50" s="148"/>
      <c r="F50" s="148"/>
      <c r="G50" s="148"/>
      <c r="H50" s="148"/>
      <c r="I50" s="148"/>
      <c r="J50" s="148"/>
      <c r="K50" s="142"/>
      <c r="L50" s="142"/>
      <c r="M50" s="142"/>
      <c r="N50" s="121"/>
    </row>
    <row r="51" spans="1:14" ht="12.75" customHeight="1">
      <c r="A51" s="114" t="s">
        <v>4</v>
      </c>
      <c r="B51" s="114" t="s">
        <v>5</v>
      </c>
      <c r="C51" s="149"/>
      <c r="D51" s="114" t="s">
        <v>348</v>
      </c>
      <c r="E51" s="114"/>
      <c r="F51" s="114" t="s">
        <v>349</v>
      </c>
      <c r="G51" s="114" t="s">
        <v>299</v>
      </c>
      <c r="H51" s="114" t="s">
        <v>11</v>
      </c>
      <c r="I51" s="5" t="s">
        <v>13</v>
      </c>
      <c r="J51" s="5"/>
      <c r="K51" s="114" t="s">
        <v>12</v>
      </c>
      <c r="L51" s="114"/>
      <c r="M51" s="142"/>
      <c r="N51" s="121"/>
    </row>
    <row r="52" spans="1:14" ht="12.75">
      <c r="A52" s="114"/>
      <c r="B52" s="114"/>
      <c r="C52" s="150"/>
      <c r="D52" s="114"/>
      <c r="E52" s="114"/>
      <c r="F52" s="114"/>
      <c r="G52" s="114"/>
      <c r="H52" s="114"/>
      <c r="I52" s="5" t="s">
        <v>14</v>
      </c>
      <c r="J52" s="5" t="s">
        <v>15</v>
      </c>
      <c r="K52" s="114" t="s">
        <v>14</v>
      </c>
      <c r="L52" s="114" t="s">
        <v>15</v>
      </c>
      <c r="M52" s="142"/>
      <c r="N52" s="121"/>
    </row>
    <row r="53" spans="1:14" ht="12.75" customHeight="1">
      <c r="A53" s="151"/>
      <c r="B53" s="11" t="str">
        <f>HYPERLINK("http://rucoecom.danfoss.com/online/index.html?cartCodes="&amp;C53,C53)</f>
        <v>065B7605</v>
      </c>
      <c r="C53" s="152" t="s">
        <v>350</v>
      </c>
      <c r="D53" s="153" t="s">
        <v>351</v>
      </c>
      <c r="E53" s="153"/>
      <c r="F53" s="154" t="s">
        <v>352</v>
      </c>
      <c r="G53" s="155">
        <v>0.8</v>
      </c>
      <c r="H53" s="139" t="s">
        <v>303</v>
      </c>
      <c r="I53" s="16">
        <f>K53*курс!$A$1</f>
        <v>1346.27</v>
      </c>
      <c r="J53" s="16">
        <f>I53*1.18</f>
        <v>1588.5985999999998</v>
      </c>
      <c r="K53" s="59">
        <v>22.07</v>
      </c>
      <c r="L53" s="59">
        <v>26.04</v>
      </c>
      <c r="M53" s="140">
        <v>1</v>
      </c>
      <c r="N53" s="121"/>
    </row>
    <row r="54" spans="1:14" ht="27" customHeight="1">
      <c r="A54" s="151"/>
      <c r="B54" s="11" t="str">
        <f>HYPERLINK("http://rucoecom.danfoss.com/online/index.html?cartCodes="&amp;C54,C54)</f>
        <v>065B7606</v>
      </c>
      <c r="C54" s="152" t="s">
        <v>353</v>
      </c>
      <c r="D54" s="153" t="s">
        <v>354</v>
      </c>
      <c r="E54" s="153"/>
      <c r="F54" s="154"/>
      <c r="G54" s="155">
        <v>1.2</v>
      </c>
      <c r="H54" s="139" t="s">
        <v>303</v>
      </c>
      <c r="I54" s="16">
        <f>K54*курс!$A$1</f>
        <v>1493.8899999999999</v>
      </c>
      <c r="J54" s="16">
        <f>I54*1.18</f>
        <v>1762.7901999999997</v>
      </c>
      <c r="K54" s="59">
        <v>24.49</v>
      </c>
      <c r="L54" s="59">
        <v>28.9</v>
      </c>
      <c r="M54" s="140">
        <v>1</v>
      </c>
      <c r="N54" s="121"/>
    </row>
    <row r="55" spans="1:14" ht="27" customHeight="1">
      <c r="A55" s="151"/>
      <c r="B55" s="11" t="str">
        <f>HYPERLINK("http://rucoecom.danfoss.com/online/index.html?cartCodes="&amp;C55,C55)</f>
        <v>065B7607</v>
      </c>
      <c r="C55" s="152" t="s">
        <v>355</v>
      </c>
      <c r="D55" s="153" t="s">
        <v>356</v>
      </c>
      <c r="E55" s="153"/>
      <c r="F55" s="154"/>
      <c r="G55" s="155">
        <v>2.9</v>
      </c>
      <c r="H55" s="139" t="s">
        <v>303</v>
      </c>
      <c r="I55" s="16">
        <f>K55*курс!$A$1</f>
        <v>4688.46</v>
      </c>
      <c r="J55" s="16">
        <f>I55*1.18</f>
        <v>5532.382799999999</v>
      </c>
      <c r="K55" s="59">
        <v>76.86</v>
      </c>
      <c r="L55" s="59">
        <v>90.69</v>
      </c>
      <c r="M55" s="140">
        <v>3</v>
      </c>
      <c r="N55" s="121"/>
    </row>
    <row r="56" spans="1:14" ht="12.75" customHeight="1">
      <c r="A56" s="151"/>
      <c r="B56" s="11" t="str">
        <f>HYPERLINK("http://rucoecom.danfoss.com/online/index.html?cartCodes="&amp;C56,C56)</f>
        <v>065B7608</v>
      </c>
      <c r="C56" s="152" t="s">
        <v>357</v>
      </c>
      <c r="D56" s="153">
        <v>250</v>
      </c>
      <c r="E56" s="153"/>
      <c r="F56" s="154"/>
      <c r="G56" s="155">
        <v>2.8</v>
      </c>
      <c r="H56" s="139" t="s">
        <v>303</v>
      </c>
      <c r="I56" s="16">
        <f>K56*курс!$A$1</f>
        <v>4688.46</v>
      </c>
      <c r="J56" s="16">
        <f>I56*1.18</f>
        <v>5532.382799999999</v>
      </c>
      <c r="K56" s="59">
        <v>76.86</v>
      </c>
      <c r="L56" s="59">
        <v>90.69</v>
      </c>
      <c r="M56" s="140">
        <v>3</v>
      </c>
      <c r="N56" s="121"/>
    </row>
    <row r="57" spans="1:14" ht="12.75" customHeight="1">
      <c r="A57" s="151"/>
      <c r="B57" s="11" t="str">
        <f>HYPERLINK("http://rucoecom.danfoss.com/online/index.html?cartCodes="&amp;C57,C57)</f>
        <v>065B7609</v>
      </c>
      <c r="C57" s="152" t="s">
        <v>358</v>
      </c>
      <c r="D57" s="153">
        <v>300</v>
      </c>
      <c r="E57" s="153"/>
      <c r="F57" s="154"/>
      <c r="G57" s="155">
        <v>3.4</v>
      </c>
      <c r="H57" s="139" t="s">
        <v>303</v>
      </c>
      <c r="I57" s="16">
        <f>K57*курс!$A$1</f>
        <v>4888.54</v>
      </c>
      <c r="J57" s="16">
        <f>I57*1.18</f>
        <v>5768.477199999999</v>
      </c>
      <c r="K57" s="59">
        <v>80.14</v>
      </c>
      <c r="L57" s="59">
        <v>94.57</v>
      </c>
      <c r="M57" s="140">
        <v>3</v>
      </c>
      <c r="N57" s="121"/>
    </row>
    <row r="58" spans="1:14" ht="12.75">
      <c r="A58" s="156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42"/>
      <c r="N58" s="121"/>
    </row>
    <row r="59" spans="1:14" s="157" customFormat="1" ht="12.75">
      <c r="A59" s="156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42"/>
      <c r="N59" s="121"/>
    </row>
    <row r="60" spans="1:14" s="157" customFormat="1" ht="12.75" customHeight="1">
      <c r="A60" s="114" t="s">
        <v>4</v>
      </c>
      <c r="B60" s="114" t="s">
        <v>5</v>
      </c>
      <c r="C60" s="114"/>
      <c r="D60" s="114" t="s">
        <v>6</v>
      </c>
      <c r="E60" s="114" t="s">
        <v>190</v>
      </c>
      <c r="F60" s="114" t="s">
        <v>298</v>
      </c>
      <c r="G60" s="114" t="s">
        <v>299</v>
      </c>
      <c r="H60" s="114" t="s">
        <v>11</v>
      </c>
      <c r="I60" s="5" t="s">
        <v>13</v>
      </c>
      <c r="J60" s="5"/>
      <c r="K60" s="114" t="s">
        <v>12</v>
      </c>
      <c r="L60" s="114"/>
      <c r="M60" s="142"/>
      <c r="N60" s="121"/>
    </row>
    <row r="61" spans="1:14" ht="12.75">
      <c r="A61" s="114"/>
      <c r="B61" s="114"/>
      <c r="C61" s="114"/>
      <c r="D61" s="114"/>
      <c r="E61" s="114"/>
      <c r="F61" s="114"/>
      <c r="G61" s="114"/>
      <c r="H61" s="114"/>
      <c r="I61" s="5" t="s">
        <v>14</v>
      </c>
      <c r="J61" s="5" t="s">
        <v>15</v>
      </c>
      <c r="K61" s="114" t="s">
        <v>14</v>
      </c>
      <c r="L61" s="114" t="s">
        <v>15</v>
      </c>
      <c r="M61" s="142"/>
      <c r="N61" s="121"/>
    </row>
    <row r="62" spans="1:14" ht="54" customHeight="1">
      <c r="A62" s="78" t="s">
        <v>359</v>
      </c>
      <c r="B62" s="78"/>
      <c r="C62" s="78"/>
      <c r="D62" s="78"/>
      <c r="E62" s="78"/>
      <c r="F62" s="78"/>
      <c r="G62" s="78"/>
      <c r="H62" s="78"/>
      <c r="I62" s="79"/>
      <c r="J62" s="79"/>
      <c r="K62" s="79"/>
      <c r="L62" s="81"/>
      <c r="M62" s="158"/>
      <c r="N62" s="121"/>
    </row>
    <row r="63" spans="1:14" ht="12.75">
      <c r="A63" s="159"/>
      <c r="B63" s="11" t="str">
        <f>HYPERLINK("http://rucoecom.danfoss.com/online/index.html?cartCodes="&amp;C63,C63)</f>
        <v>065B7430</v>
      </c>
      <c r="C63" s="84" t="s">
        <v>360</v>
      </c>
      <c r="D63" s="139" t="s">
        <v>361</v>
      </c>
      <c r="E63" s="139">
        <v>50</v>
      </c>
      <c r="F63" s="139">
        <v>16</v>
      </c>
      <c r="G63" s="139">
        <v>5.5</v>
      </c>
      <c r="H63" s="139" t="s">
        <v>303</v>
      </c>
      <c r="I63" s="16">
        <f>K63*курс!$A$1</f>
        <v>12620.289999999999</v>
      </c>
      <c r="J63" s="16">
        <f>I63*1.18</f>
        <v>14891.942199999998</v>
      </c>
      <c r="K63" s="59">
        <v>206.89</v>
      </c>
      <c r="L63" s="59">
        <v>244.13</v>
      </c>
      <c r="M63" s="140">
        <v>1</v>
      </c>
      <c r="N63" s="121"/>
    </row>
    <row r="64" spans="1:14" ht="12.75">
      <c r="A64" s="159"/>
      <c r="B64" s="11" t="str">
        <f>HYPERLINK("http://rucoecom.danfoss.com/online/index.html?cartCodes="&amp;C64,C64)</f>
        <v>065B7431</v>
      </c>
      <c r="C64" s="84" t="s">
        <v>362</v>
      </c>
      <c r="D64" s="139" t="s">
        <v>361</v>
      </c>
      <c r="E64" s="139">
        <v>65</v>
      </c>
      <c r="F64" s="139">
        <v>16</v>
      </c>
      <c r="G64" s="139">
        <v>5.8</v>
      </c>
      <c r="H64" s="139" t="s">
        <v>303</v>
      </c>
      <c r="I64" s="16">
        <f>K64*курс!$A$1</f>
        <v>12763.640000000001</v>
      </c>
      <c r="J64" s="16">
        <f>I64*1.18</f>
        <v>15061.095200000002</v>
      </c>
      <c r="K64" s="59">
        <v>209.24</v>
      </c>
      <c r="L64" s="59">
        <v>246.9</v>
      </c>
      <c r="M64" s="140">
        <v>3</v>
      </c>
      <c r="N64" s="121"/>
    </row>
    <row r="65" spans="1:14" ht="12.75">
      <c r="A65" s="159"/>
      <c r="B65" s="11" t="str">
        <f>HYPERLINK("http://rucoecom.danfoss.com/online/index.html?cartCodes="&amp;C65,C65)</f>
        <v>065B7432</v>
      </c>
      <c r="C65" s="84" t="s">
        <v>363</v>
      </c>
      <c r="D65" s="139" t="s">
        <v>361</v>
      </c>
      <c r="E65" s="139">
        <v>80</v>
      </c>
      <c r="F65" s="139">
        <v>16</v>
      </c>
      <c r="G65" s="139">
        <v>6.1</v>
      </c>
      <c r="H65" s="139" t="s">
        <v>303</v>
      </c>
      <c r="I65" s="16">
        <f>K65*курс!$A$1</f>
        <v>12977.75</v>
      </c>
      <c r="J65" s="16">
        <f>I65*1.18</f>
        <v>15313.744999999999</v>
      </c>
      <c r="K65" s="59">
        <v>212.75</v>
      </c>
      <c r="L65" s="59">
        <v>251.05</v>
      </c>
      <c r="M65" s="140">
        <v>3</v>
      </c>
      <c r="N65" s="121"/>
    </row>
    <row r="66" spans="1:14" ht="12.75">
      <c r="A66" s="159"/>
      <c r="B66" s="11" t="str">
        <f>HYPERLINK("http://rucoecom.danfoss.com/online/index.html?cartCodes="&amp;C66,C66)</f>
        <v>065B7433</v>
      </c>
      <c r="C66" s="84" t="s">
        <v>364</v>
      </c>
      <c r="D66" s="139" t="s">
        <v>361</v>
      </c>
      <c r="E66" s="139">
        <v>100</v>
      </c>
      <c r="F66" s="139">
        <v>16</v>
      </c>
      <c r="G66" s="139">
        <v>8.1</v>
      </c>
      <c r="H66" s="139" t="s">
        <v>303</v>
      </c>
      <c r="I66" s="16">
        <f>K66*курс!$A$1</f>
        <v>14405.76</v>
      </c>
      <c r="J66" s="16">
        <f>I66*1.18</f>
        <v>16998.7968</v>
      </c>
      <c r="K66" s="59">
        <v>236.16</v>
      </c>
      <c r="L66" s="59">
        <v>278.67</v>
      </c>
      <c r="M66" s="140">
        <v>1</v>
      </c>
      <c r="N66" s="121"/>
    </row>
    <row r="67" spans="1:14" ht="12.75">
      <c r="A67" s="159"/>
      <c r="B67" s="11" t="str">
        <f>HYPERLINK("http://rucoecom.danfoss.com/online/index.html?cartCodes="&amp;C67,C67)</f>
        <v>065B7434</v>
      </c>
      <c r="C67" s="84" t="s">
        <v>365</v>
      </c>
      <c r="D67" s="139" t="s">
        <v>361</v>
      </c>
      <c r="E67" s="139">
        <v>125</v>
      </c>
      <c r="F67" s="139">
        <v>16</v>
      </c>
      <c r="G67" s="139">
        <v>9.3</v>
      </c>
      <c r="H67" s="139" t="s">
        <v>303</v>
      </c>
      <c r="I67" s="16">
        <f>K67*курс!$A$1</f>
        <v>15191.439999999999</v>
      </c>
      <c r="J67" s="16">
        <f>I67*1.18</f>
        <v>17925.899199999996</v>
      </c>
      <c r="K67" s="59">
        <v>249.04</v>
      </c>
      <c r="L67" s="59">
        <v>293.87</v>
      </c>
      <c r="M67" s="140">
        <v>1</v>
      </c>
      <c r="N67" s="121"/>
    </row>
    <row r="68" spans="1:14" ht="12.75">
      <c r="A68" s="159"/>
      <c r="B68" s="11" t="str">
        <f>HYPERLINK("http://rucoecom.danfoss.com/online/index.html?cartCodes="&amp;C68,C68)</f>
        <v>065B7361</v>
      </c>
      <c r="C68" s="84" t="s">
        <v>366</v>
      </c>
      <c r="D68" s="139" t="s">
        <v>361</v>
      </c>
      <c r="E68" s="139">
        <v>150</v>
      </c>
      <c r="F68" s="139">
        <v>16</v>
      </c>
      <c r="G68" s="139">
        <v>10.4</v>
      </c>
      <c r="H68" s="139" t="s">
        <v>303</v>
      </c>
      <c r="I68" s="16">
        <f>K68*курс!$A$1</f>
        <v>16968.98</v>
      </c>
      <c r="J68" s="16">
        <f>I68*1.18</f>
        <v>20023.396399999998</v>
      </c>
      <c r="K68" s="59">
        <v>278.18</v>
      </c>
      <c r="L68" s="59">
        <v>328.25</v>
      </c>
      <c r="M68" s="140">
        <v>1</v>
      </c>
      <c r="N68" s="121"/>
    </row>
    <row r="69" spans="1:14" ht="12.75">
      <c r="A69" s="159"/>
      <c r="B69" s="11" t="str">
        <f>HYPERLINK("http://rucoecom.danfoss.com/online/index.html?cartCodes="&amp;C69,C69)</f>
        <v>065B7362</v>
      </c>
      <c r="C69" s="84" t="s">
        <v>367</v>
      </c>
      <c r="D69" s="139" t="s">
        <v>361</v>
      </c>
      <c r="E69" s="139">
        <v>200</v>
      </c>
      <c r="F69" s="139">
        <v>16</v>
      </c>
      <c r="G69" s="139">
        <v>17.2</v>
      </c>
      <c r="H69" s="139" t="s">
        <v>303</v>
      </c>
      <c r="I69" s="16">
        <f>K69*курс!$A$1</f>
        <v>23965.07</v>
      </c>
      <c r="J69" s="16">
        <f>I69*1.18</f>
        <v>28278.7826</v>
      </c>
      <c r="K69" s="59">
        <v>392.87</v>
      </c>
      <c r="L69" s="59">
        <v>463.59</v>
      </c>
      <c r="M69" s="140">
        <v>1</v>
      </c>
      <c r="N69" s="121"/>
    </row>
    <row r="70" spans="1:14" ht="12.75">
      <c r="A70" s="159"/>
      <c r="B70" s="11" t="str">
        <f>HYPERLINK("http://rucoecom.danfoss.com/online/index.html?cartCodes="&amp;C70,C70)</f>
        <v>065B7363</v>
      </c>
      <c r="C70" s="84" t="s">
        <v>368</v>
      </c>
      <c r="D70" s="139" t="s">
        <v>361</v>
      </c>
      <c r="E70" s="139">
        <v>250</v>
      </c>
      <c r="F70" s="139">
        <v>16</v>
      </c>
      <c r="G70" s="139">
        <v>28.6</v>
      </c>
      <c r="H70" s="139" t="s">
        <v>303</v>
      </c>
      <c r="I70" s="16">
        <f>K70*курс!$A$1</f>
        <v>38648.990000000005</v>
      </c>
      <c r="J70" s="16">
        <f>I70*1.18</f>
        <v>45605.80820000001</v>
      </c>
      <c r="K70" s="59">
        <v>633.59</v>
      </c>
      <c r="L70" s="59">
        <v>747.64</v>
      </c>
      <c r="M70" s="140">
        <v>1</v>
      </c>
      <c r="N70" s="121"/>
    </row>
    <row r="71" spans="1:14" ht="12.75">
      <c r="A71" s="159"/>
      <c r="B71" s="11" t="str">
        <f>HYPERLINK("http://rucoecom.danfoss.com/online/index.html?cartCodes="&amp;C71,C71)</f>
        <v>065B7364</v>
      </c>
      <c r="C71" s="84" t="s">
        <v>369</v>
      </c>
      <c r="D71" s="139" t="s">
        <v>361</v>
      </c>
      <c r="E71" s="139">
        <v>300</v>
      </c>
      <c r="F71" s="139">
        <v>16</v>
      </c>
      <c r="G71" s="139">
        <v>37.7</v>
      </c>
      <c r="H71" s="139" t="s">
        <v>303</v>
      </c>
      <c r="I71" s="16">
        <f>K71*курс!$A$1</f>
        <v>44139.6</v>
      </c>
      <c r="J71" s="16">
        <f>I71*1.18</f>
        <v>52084.727999999996</v>
      </c>
      <c r="K71" s="59">
        <v>723.6</v>
      </c>
      <c r="L71" s="59">
        <v>853.85</v>
      </c>
      <c r="M71" s="140">
        <v>1</v>
      </c>
      <c r="N71" s="121"/>
    </row>
    <row r="72" spans="1:14" ht="12.75">
      <c r="A72" s="159"/>
      <c r="B72" s="11" t="str">
        <f>HYPERLINK("http://rucoecom.danfoss.com/online/index.html?cartCodes="&amp;C72,C72)</f>
        <v>065B7435</v>
      </c>
      <c r="C72" s="84" t="s">
        <v>370</v>
      </c>
      <c r="D72" s="139" t="s">
        <v>361</v>
      </c>
      <c r="E72" s="139">
        <v>350</v>
      </c>
      <c r="F72" s="139">
        <v>16</v>
      </c>
      <c r="G72" s="139">
        <v>43.9</v>
      </c>
      <c r="H72" s="139" t="s">
        <v>303</v>
      </c>
      <c r="I72" s="16">
        <f>K72*курс!$A$1</f>
        <v>129426.75</v>
      </c>
      <c r="J72" s="16">
        <f>I72*1.18</f>
        <v>152723.565</v>
      </c>
      <c r="K72" s="59">
        <v>2121.75</v>
      </c>
      <c r="L72" s="59">
        <v>2503.67</v>
      </c>
      <c r="M72" s="140">
        <v>3</v>
      </c>
      <c r="N72" s="121"/>
    </row>
    <row r="73" spans="1:14" ht="54" customHeight="1">
      <c r="A73" s="78" t="s">
        <v>371</v>
      </c>
      <c r="B73" s="78"/>
      <c r="C73" s="78"/>
      <c r="D73" s="78"/>
      <c r="E73" s="78"/>
      <c r="F73" s="78"/>
      <c r="G73" s="78"/>
      <c r="H73" s="78"/>
      <c r="I73" s="79"/>
      <c r="J73" s="79"/>
      <c r="K73" s="79"/>
      <c r="L73" s="81"/>
      <c r="M73" s="142"/>
      <c r="N73" s="121"/>
    </row>
    <row r="74" spans="1:14" ht="12.75">
      <c r="A74" s="160"/>
      <c r="B74" s="11" t="str">
        <f>HYPERLINK("http://rucoecom.danfoss.com/online/index.html?cartCodes="&amp;C74,C74)</f>
        <v>149G079901</v>
      </c>
      <c r="C74" s="84" t="s">
        <v>372</v>
      </c>
      <c r="D74" s="139" t="s">
        <v>373</v>
      </c>
      <c r="E74" s="139">
        <v>25</v>
      </c>
      <c r="F74" s="139">
        <v>10</v>
      </c>
      <c r="G74" s="139">
        <v>4.6</v>
      </c>
      <c r="H74" s="139" t="s">
        <v>303</v>
      </c>
      <c r="I74" s="16">
        <f>K74*курс!$A$1</f>
        <v>12620.289999999999</v>
      </c>
      <c r="J74" s="16">
        <f>I74*1.18</f>
        <v>14891.942199999998</v>
      </c>
      <c r="K74" s="59">
        <v>206.89</v>
      </c>
      <c r="L74" s="59">
        <v>244.13</v>
      </c>
      <c r="M74" s="140">
        <v>3</v>
      </c>
      <c r="N74" s="121"/>
    </row>
    <row r="75" spans="1:14" ht="12.75">
      <c r="A75" s="160"/>
      <c r="B75" s="11" t="str">
        <f>HYPERLINK("http://rucoecom.danfoss.com/online/index.html?cartCodes="&amp;C75,C75)</f>
        <v>149G079008</v>
      </c>
      <c r="C75" s="84" t="s">
        <v>374</v>
      </c>
      <c r="D75" s="139" t="s">
        <v>373</v>
      </c>
      <c r="E75" s="139" t="s">
        <v>315</v>
      </c>
      <c r="F75" s="139">
        <v>16</v>
      </c>
      <c r="G75" s="139">
        <v>4.7</v>
      </c>
      <c r="H75" s="139" t="s">
        <v>303</v>
      </c>
      <c r="I75" s="16">
        <f>K75*курс!$A$1</f>
        <v>12620.289999999999</v>
      </c>
      <c r="J75" s="16">
        <f>I75*1.18</f>
        <v>14891.942199999998</v>
      </c>
      <c r="K75" s="59">
        <v>206.89</v>
      </c>
      <c r="L75" s="59">
        <v>244.13</v>
      </c>
      <c r="M75" s="140">
        <v>3</v>
      </c>
      <c r="N75" s="121"/>
    </row>
    <row r="76" spans="1:14" ht="12.75">
      <c r="A76" s="160"/>
      <c r="B76" s="11" t="str">
        <f>HYPERLINK("http://rucoecom.danfoss.com/online/index.html?cartCodes="&amp;C76,C76)</f>
        <v>065B7440</v>
      </c>
      <c r="C76" s="84" t="s">
        <v>375</v>
      </c>
      <c r="D76" s="139" t="s">
        <v>361</v>
      </c>
      <c r="E76" s="139">
        <v>50</v>
      </c>
      <c r="F76" s="139">
        <v>16</v>
      </c>
      <c r="G76" s="139">
        <v>5.5</v>
      </c>
      <c r="H76" s="139" t="s">
        <v>303</v>
      </c>
      <c r="I76" s="16">
        <f>K76*курс!$A$1</f>
        <v>16102.170000000002</v>
      </c>
      <c r="J76" s="16">
        <f>I76*1.18</f>
        <v>19000.5606</v>
      </c>
      <c r="K76" s="59">
        <v>263.97</v>
      </c>
      <c r="L76" s="59">
        <v>311.48</v>
      </c>
      <c r="M76" s="140">
        <v>3</v>
      </c>
      <c r="N76" s="121"/>
    </row>
    <row r="77" spans="1:14" ht="12.75">
      <c r="A77" s="160"/>
      <c r="B77" s="11" t="str">
        <f>HYPERLINK("http://rucoecom.danfoss.com/online/index.html?cartCodes="&amp;C77,C77)</f>
        <v>065B7441</v>
      </c>
      <c r="C77" s="84" t="s">
        <v>376</v>
      </c>
      <c r="D77" s="139" t="s">
        <v>361</v>
      </c>
      <c r="E77" s="139">
        <v>65</v>
      </c>
      <c r="F77" s="139">
        <v>16</v>
      </c>
      <c r="G77" s="139">
        <v>5.8</v>
      </c>
      <c r="H77" s="139" t="s">
        <v>303</v>
      </c>
      <c r="I77" s="16">
        <f>K77*курс!$A$1</f>
        <v>16552.350000000002</v>
      </c>
      <c r="J77" s="16">
        <f>I77*1.18</f>
        <v>19531.773</v>
      </c>
      <c r="K77" s="59">
        <v>271.35</v>
      </c>
      <c r="L77" s="59">
        <v>320.19</v>
      </c>
      <c r="M77" s="140">
        <v>3</v>
      </c>
      <c r="N77" s="121"/>
    </row>
    <row r="78" spans="1:14" ht="12.75">
      <c r="A78" s="160"/>
      <c r="B78" s="11" t="str">
        <f>HYPERLINK("http://rucoecom.danfoss.com/online/index.html?cartCodes="&amp;C78,C78)</f>
        <v>065B7442</v>
      </c>
      <c r="C78" s="84" t="s">
        <v>377</v>
      </c>
      <c r="D78" s="139" t="s">
        <v>361</v>
      </c>
      <c r="E78" s="139">
        <v>80</v>
      </c>
      <c r="F78" s="139">
        <v>16</v>
      </c>
      <c r="G78" s="139">
        <v>6.1</v>
      </c>
      <c r="H78" s="139" t="s">
        <v>303</v>
      </c>
      <c r="I78" s="16">
        <f>K78*курс!$A$1</f>
        <v>16895.780000000002</v>
      </c>
      <c r="J78" s="16">
        <f>I78*1.18</f>
        <v>19937.0204</v>
      </c>
      <c r="K78" s="59">
        <v>276.98</v>
      </c>
      <c r="L78" s="59">
        <v>326.84</v>
      </c>
      <c r="M78" s="140">
        <v>3</v>
      </c>
      <c r="N78" s="121"/>
    </row>
    <row r="79" spans="1:14" ht="12.75">
      <c r="A79" s="160"/>
      <c r="B79" s="11" t="str">
        <f>HYPERLINK("http://rucoecom.danfoss.com/online/index.html?cartCodes="&amp;C79,C79)</f>
        <v>065B7443</v>
      </c>
      <c r="C79" s="84" t="s">
        <v>378</v>
      </c>
      <c r="D79" s="139" t="s">
        <v>361</v>
      </c>
      <c r="E79" s="139">
        <v>100</v>
      </c>
      <c r="F79" s="139">
        <v>16</v>
      </c>
      <c r="G79" s="139">
        <v>8.1</v>
      </c>
      <c r="H79" s="139" t="s">
        <v>303</v>
      </c>
      <c r="I79" s="16">
        <f>K79*курс!$A$1</f>
        <v>19038.100000000002</v>
      </c>
      <c r="J79" s="16">
        <f>I79*1.18</f>
        <v>22464.958000000002</v>
      </c>
      <c r="K79" s="59">
        <v>312.1</v>
      </c>
      <c r="L79" s="59">
        <v>368.28</v>
      </c>
      <c r="M79" s="140">
        <v>3</v>
      </c>
      <c r="N79" s="121"/>
    </row>
    <row r="80" spans="1:14" ht="12.75">
      <c r="A80" s="160"/>
      <c r="B80" s="11" t="str">
        <f>HYPERLINK("http://rucoecom.danfoss.com/online/index.html?cartCodes="&amp;C80,C80)</f>
        <v>065B7444</v>
      </c>
      <c r="C80" s="84" t="s">
        <v>379</v>
      </c>
      <c r="D80" s="139" t="s">
        <v>361</v>
      </c>
      <c r="E80" s="139">
        <v>125</v>
      </c>
      <c r="F80" s="139">
        <v>16</v>
      </c>
      <c r="G80" s="139">
        <v>9.3</v>
      </c>
      <c r="H80" s="139" t="s">
        <v>303</v>
      </c>
      <c r="I80" s="16">
        <f>K80*курс!$A$1</f>
        <v>21251.18</v>
      </c>
      <c r="J80" s="16">
        <f>I80*1.18</f>
        <v>25076.3924</v>
      </c>
      <c r="K80" s="59">
        <v>348.38</v>
      </c>
      <c r="L80" s="59">
        <v>411.09</v>
      </c>
      <c r="M80" s="140">
        <v>3</v>
      </c>
      <c r="N80" s="121"/>
    </row>
    <row r="81" spans="1:14" ht="12.75">
      <c r="A81" s="160"/>
      <c r="B81" s="11" t="str">
        <f>HYPERLINK("http://rucoecom.danfoss.com/online/index.html?cartCodes="&amp;C81,C81)</f>
        <v>065B7445</v>
      </c>
      <c r="C81" s="84" t="s">
        <v>380</v>
      </c>
      <c r="D81" s="139" t="s">
        <v>361</v>
      </c>
      <c r="E81" s="139">
        <v>150</v>
      </c>
      <c r="F81" s="139">
        <v>16</v>
      </c>
      <c r="G81" s="139">
        <v>10.4</v>
      </c>
      <c r="H81" s="139" t="s">
        <v>303</v>
      </c>
      <c r="I81" s="16">
        <f>K81*курс!$A$1</f>
        <v>25957.329999999998</v>
      </c>
      <c r="J81" s="16">
        <f>I81*1.18</f>
        <v>30629.649399999995</v>
      </c>
      <c r="K81" s="59">
        <v>425.53</v>
      </c>
      <c r="L81" s="59">
        <v>502.13</v>
      </c>
      <c r="M81" s="140">
        <v>3</v>
      </c>
      <c r="N81" s="121"/>
    </row>
    <row r="82" spans="1:14" ht="12.75">
      <c r="A82" s="160"/>
      <c r="B82" s="11" t="str">
        <f>HYPERLINK("http://rucoecom.danfoss.com/online/index.html?cartCodes="&amp;C82,C82)</f>
        <v>065B7446</v>
      </c>
      <c r="C82" s="84" t="s">
        <v>381</v>
      </c>
      <c r="D82" s="139" t="s">
        <v>361</v>
      </c>
      <c r="E82" s="139">
        <v>200</v>
      </c>
      <c r="F82" s="139">
        <v>16</v>
      </c>
      <c r="G82" s="139">
        <v>17.2</v>
      </c>
      <c r="H82" s="139" t="s">
        <v>303</v>
      </c>
      <c r="I82" s="16">
        <f>K82*курс!$A$1</f>
        <v>39327.92</v>
      </c>
      <c r="J82" s="16">
        <f>I82*1.18</f>
        <v>46406.9456</v>
      </c>
      <c r="K82" s="59">
        <v>644.72</v>
      </c>
      <c r="L82" s="59">
        <v>760.77</v>
      </c>
      <c r="M82" s="140">
        <v>3</v>
      </c>
      <c r="N82" s="121"/>
    </row>
    <row r="83" spans="1:14" ht="12.75">
      <c r="A83" s="160"/>
      <c r="B83" s="11" t="str">
        <f>HYPERLINK("http://rucoecom.danfoss.com/online/index.html?cartCodes="&amp;C83,C83)</f>
        <v>065B7447</v>
      </c>
      <c r="C83" s="84" t="s">
        <v>382</v>
      </c>
      <c r="D83" s="139" t="s">
        <v>361</v>
      </c>
      <c r="E83" s="139">
        <v>250</v>
      </c>
      <c r="F83" s="139">
        <v>16</v>
      </c>
      <c r="G83" s="139">
        <v>28.6</v>
      </c>
      <c r="H83" s="139" t="s">
        <v>303</v>
      </c>
      <c r="I83" s="16">
        <f>K83*курс!$A$1</f>
        <v>62306.009999999995</v>
      </c>
      <c r="J83" s="16">
        <f>I83*1.18</f>
        <v>73521.0918</v>
      </c>
      <c r="K83" s="59">
        <v>1021.41</v>
      </c>
      <c r="L83" s="59">
        <v>1205.26</v>
      </c>
      <c r="M83" s="140">
        <v>3</v>
      </c>
      <c r="N83" s="121"/>
    </row>
    <row r="84" spans="1:14" ht="12.75">
      <c r="A84" s="160"/>
      <c r="B84" s="11" t="str">
        <f>HYPERLINK("http://rucoecom.danfoss.com/online/index.html?cartCodes="&amp;C84,C84)</f>
        <v>065B7448</v>
      </c>
      <c r="C84" s="84" t="s">
        <v>383</v>
      </c>
      <c r="D84" s="139" t="s">
        <v>361</v>
      </c>
      <c r="E84" s="139">
        <v>300</v>
      </c>
      <c r="F84" s="139">
        <v>16</v>
      </c>
      <c r="G84" s="139">
        <v>37.7</v>
      </c>
      <c r="H84" s="139" t="s">
        <v>303</v>
      </c>
      <c r="I84" s="16">
        <f>K84*курс!$A$1</f>
        <v>86979.29000000001</v>
      </c>
      <c r="J84" s="16">
        <f>I84*1.18</f>
        <v>102635.5622</v>
      </c>
      <c r="K84" s="59">
        <v>1425.89</v>
      </c>
      <c r="L84" s="59">
        <v>1682.55</v>
      </c>
      <c r="M84" s="140">
        <v>3</v>
      </c>
      <c r="N84" s="121"/>
    </row>
    <row r="85" spans="1:14" ht="12.75">
      <c r="A85" s="160"/>
      <c r="B85" s="11" t="str">
        <f>HYPERLINK("http://rucoecom.danfoss.com/online/index.html?cartCodes="&amp;C85,C85)</f>
        <v>065B7449</v>
      </c>
      <c r="C85" s="84" t="s">
        <v>384</v>
      </c>
      <c r="D85" s="139" t="s">
        <v>361</v>
      </c>
      <c r="E85" s="139">
        <v>350</v>
      </c>
      <c r="F85" s="139">
        <v>16</v>
      </c>
      <c r="G85" s="139">
        <v>43.9</v>
      </c>
      <c r="H85" s="139" t="s">
        <v>303</v>
      </c>
      <c r="I85" s="16">
        <f>K85*курс!$A$1</f>
        <v>135652.41</v>
      </c>
      <c r="J85" s="16">
        <f>I85*1.18</f>
        <v>160069.8438</v>
      </c>
      <c r="K85" s="59">
        <v>2223.81</v>
      </c>
      <c r="L85" s="59">
        <v>2624.1</v>
      </c>
      <c r="M85" s="140">
        <v>3</v>
      </c>
      <c r="N85" s="121"/>
    </row>
    <row r="86" spans="1:14" ht="72" customHeight="1">
      <c r="A86" s="78" t="s">
        <v>385</v>
      </c>
      <c r="B86" s="78"/>
      <c r="C86" s="78"/>
      <c r="D86" s="78"/>
      <c r="E86" s="78"/>
      <c r="F86" s="78"/>
      <c r="G86" s="78"/>
      <c r="H86" s="78"/>
      <c r="I86" s="79"/>
      <c r="J86" s="79"/>
      <c r="K86" s="79"/>
      <c r="L86" s="81"/>
      <c r="M86" s="142"/>
      <c r="N86" s="121"/>
    </row>
    <row r="87" spans="1:14" ht="12.75">
      <c r="A87" s="161"/>
      <c r="B87" s="11" t="str">
        <f>HYPERLINK("http://rucoecom.danfoss.com/online/index.html?cartCodes="&amp;C87,C87)</f>
        <v>065B7451</v>
      </c>
      <c r="C87" s="84" t="s">
        <v>386</v>
      </c>
      <c r="D87" s="139" t="s">
        <v>387</v>
      </c>
      <c r="E87" s="139">
        <v>50</v>
      </c>
      <c r="F87" s="139">
        <v>16</v>
      </c>
      <c r="G87" s="139">
        <v>5.8</v>
      </c>
      <c r="H87" s="139" t="s">
        <v>303</v>
      </c>
      <c r="I87" s="16">
        <f>K87*курс!$A$1</f>
        <v>19250.379999999997</v>
      </c>
      <c r="J87" s="16">
        <f>I87*1.18</f>
        <v>22715.448399999997</v>
      </c>
      <c r="K87" s="162">
        <v>315.58</v>
      </c>
      <c r="L87" s="162">
        <v>372.38</v>
      </c>
      <c r="M87" s="140">
        <v>3</v>
      </c>
      <c r="N87" s="121"/>
    </row>
    <row r="88" spans="1:14" ht="12.75">
      <c r="A88" s="161"/>
      <c r="B88" s="11" t="str">
        <f>HYPERLINK("http://rucoecom.danfoss.com/online/index.html?cartCodes="&amp;C88,C88)</f>
        <v>065B7452</v>
      </c>
      <c r="C88" s="84" t="s">
        <v>388</v>
      </c>
      <c r="D88" s="139" t="s">
        <v>387</v>
      </c>
      <c r="E88" s="139">
        <v>65</v>
      </c>
      <c r="F88" s="139">
        <v>16</v>
      </c>
      <c r="G88" s="139">
        <v>6.3</v>
      </c>
      <c r="H88" s="139" t="s">
        <v>303</v>
      </c>
      <c r="I88" s="16">
        <f>K88*курс!$A$1</f>
        <v>20039.11</v>
      </c>
      <c r="J88" s="16">
        <f>I88*1.18</f>
        <v>23646.1498</v>
      </c>
      <c r="K88" s="162">
        <v>328.51</v>
      </c>
      <c r="L88" s="162">
        <v>387.64</v>
      </c>
      <c r="M88" s="140">
        <v>3</v>
      </c>
      <c r="N88" s="121"/>
    </row>
    <row r="89" spans="1:14" ht="12.75">
      <c r="A89" s="161"/>
      <c r="B89" s="11" t="str">
        <f>HYPERLINK("http://rucoecom.danfoss.com/online/index.html?cartCodes="&amp;C89,C89)</f>
        <v>065B7453</v>
      </c>
      <c r="C89" s="84" t="s">
        <v>389</v>
      </c>
      <c r="D89" s="139" t="s">
        <v>387</v>
      </c>
      <c r="E89" s="139">
        <v>80</v>
      </c>
      <c r="F89" s="139">
        <v>16</v>
      </c>
      <c r="G89" s="139">
        <v>7.3</v>
      </c>
      <c r="H89" s="139" t="s">
        <v>303</v>
      </c>
      <c r="I89" s="16">
        <f>K89*курс!$A$1</f>
        <v>21880.7</v>
      </c>
      <c r="J89" s="16">
        <f>I89*1.18</f>
        <v>25819.226</v>
      </c>
      <c r="K89" s="162">
        <v>358.7</v>
      </c>
      <c r="L89" s="162">
        <v>423.27</v>
      </c>
      <c r="M89" s="140">
        <v>3</v>
      </c>
      <c r="N89" s="121"/>
    </row>
    <row r="90" spans="1:14" ht="12.75">
      <c r="A90" s="161"/>
      <c r="B90" s="11" t="str">
        <f>HYPERLINK("http://rucoecom.danfoss.com/online/index.html?cartCodes="&amp;C90,C90)</f>
        <v>065B7454</v>
      </c>
      <c r="C90" s="84" t="s">
        <v>390</v>
      </c>
      <c r="D90" s="139" t="s">
        <v>387</v>
      </c>
      <c r="E90" s="139">
        <v>100</v>
      </c>
      <c r="F90" s="139">
        <v>16</v>
      </c>
      <c r="G90" s="139">
        <v>9.4</v>
      </c>
      <c r="H90" s="139" t="s">
        <v>303</v>
      </c>
      <c r="I90" s="16">
        <f>K90*курс!$A$1</f>
        <v>24266.41</v>
      </c>
      <c r="J90" s="16">
        <f>I90*1.18</f>
        <v>28634.3638</v>
      </c>
      <c r="K90" s="162">
        <v>397.81</v>
      </c>
      <c r="L90" s="162">
        <v>469.42</v>
      </c>
      <c r="M90" s="140">
        <v>3</v>
      </c>
      <c r="N90" s="121"/>
    </row>
    <row r="91" spans="1:14" ht="12.75">
      <c r="A91" s="161"/>
      <c r="B91" s="11" t="str">
        <f>HYPERLINK("http://rucoecom.danfoss.com/online/index.html?cartCodes="&amp;C91,C91)</f>
        <v>065B7455</v>
      </c>
      <c r="C91" s="84" t="s">
        <v>391</v>
      </c>
      <c r="D91" s="139" t="s">
        <v>387</v>
      </c>
      <c r="E91" s="139">
        <v>125</v>
      </c>
      <c r="F91" s="139">
        <v>16</v>
      </c>
      <c r="G91" s="141">
        <v>12</v>
      </c>
      <c r="H91" s="139" t="s">
        <v>303</v>
      </c>
      <c r="I91" s="16">
        <f>K91*курс!$A$1</f>
        <v>26621.010000000002</v>
      </c>
      <c r="J91" s="16">
        <f>I91*1.18</f>
        <v>31412.7918</v>
      </c>
      <c r="K91" s="162">
        <v>436.41</v>
      </c>
      <c r="L91" s="162">
        <v>514.96</v>
      </c>
      <c r="M91" s="140">
        <v>3</v>
      </c>
      <c r="N91" s="121"/>
    </row>
    <row r="92" spans="1:14" ht="12.75">
      <c r="A92" s="161"/>
      <c r="B92" s="11" t="str">
        <f>HYPERLINK("http://rucoecom.danfoss.com/online/index.html?cartCodes="&amp;C92,C92)</f>
        <v>065B7376</v>
      </c>
      <c r="C92" s="84" t="s">
        <v>392</v>
      </c>
      <c r="D92" s="139" t="s">
        <v>387</v>
      </c>
      <c r="E92" s="139">
        <v>150</v>
      </c>
      <c r="F92" s="139">
        <v>16</v>
      </c>
      <c r="G92" s="139">
        <v>13.6</v>
      </c>
      <c r="H92" s="139" t="s">
        <v>303</v>
      </c>
      <c r="I92" s="16">
        <f>K92*курс!$A$1</f>
        <v>25440.05</v>
      </c>
      <c r="J92" s="16">
        <f>I92*1.18</f>
        <v>30019.259</v>
      </c>
      <c r="K92" s="163">
        <v>417.05</v>
      </c>
      <c r="L92" s="163">
        <v>492.12</v>
      </c>
      <c r="M92" s="140">
        <v>3</v>
      </c>
      <c r="N92" s="121"/>
    </row>
    <row r="93" spans="1:14" ht="12.75">
      <c r="A93" s="161"/>
      <c r="B93" s="11" t="str">
        <f>HYPERLINK("http://rucoecom.danfoss.com/online/index.html?cartCodes="&amp;C93,C93)</f>
        <v>065B7377</v>
      </c>
      <c r="C93" s="84" t="s">
        <v>393</v>
      </c>
      <c r="D93" s="139" t="s">
        <v>387</v>
      </c>
      <c r="E93" s="139">
        <v>200</v>
      </c>
      <c r="F93" s="139">
        <v>16</v>
      </c>
      <c r="G93" s="139">
        <v>23.5</v>
      </c>
      <c r="H93" s="139" t="s">
        <v>303</v>
      </c>
      <c r="I93" s="16">
        <f>K93*курс!$A$1</f>
        <v>35604.479999999996</v>
      </c>
      <c r="J93" s="16">
        <f>I93*1.18</f>
        <v>42013.28639999999</v>
      </c>
      <c r="K93" s="163">
        <v>583.68</v>
      </c>
      <c r="L93" s="163">
        <v>688.74</v>
      </c>
      <c r="M93" s="140">
        <v>3</v>
      </c>
      <c r="N93" s="121"/>
    </row>
    <row r="94" spans="1:14" ht="12.75">
      <c r="A94" s="161"/>
      <c r="B94" s="11" t="str">
        <f>HYPERLINK("http://rucoecom.danfoss.com/online/index.html?cartCodes="&amp;C94,C94)</f>
        <v>065B7378</v>
      </c>
      <c r="C94" s="84" t="s">
        <v>394</v>
      </c>
      <c r="D94" s="139" t="s">
        <v>387</v>
      </c>
      <c r="E94" s="139">
        <v>250</v>
      </c>
      <c r="F94" s="139">
        <v>16</v>
      </c>
      <c r="G94" s="139">
        <v>35.5</v>
      </c>
      <c r="H94" s="139" t="s">
        <v>303</v>
      </c>
      <c r="I94" s="16">
        <f>K94*курс!$A$1</f>
        <v>57449.189999999995</v>
      </c>
      <c r="J94" s="16">
        <f>I94*1.18</f>
        <v>67790.04419999999</v>
      </c>
      <c r="K94" s="163">
        <v>941.79</v>
      </c>
      <c r="L94" s="163">
        <v>1111.31</v>
      </c>
      <c r="M94" s="140">
        <v>3</v>
      </c>
      <c r="N94" s="121"/>
    </row>
    <row r="95" spans="1:14" ht="12.75">
      <c r="A95" s="161"/>
      <c r="B95" s="11" t="str">
        <f>HYPERLINK("http://rucoecom.danfoss.com/online/index.html?cartCodes="&amp;C95,C95)</f>
        <v>065B7379</v>
      </c>
      <c r="C95" s="84" t="s">
        <v>395</v>
      </c>
      <c r="D95" s="139" t="s">
        <v>387</v>
      </c>
      <c r="E95" s="139">
        <v>300</v>
      </c>
      <c r="F95" s="139">
        <v>16</v>
      </c>
      <c r="G95" s="139">
        <v>37.1</v>
      </c>
      <c r="H95" s="139" t="s">
        <v>303</v>
      </c>
      <c r="I95" s="16">
        <f>K95*курс!$A$1</f>
        <v>71058.90000000001</v>
      </c>
      <c r="J95" s="16">
        <f>I95*1.18</f>
        <v>83849.50200000001</v>
      </c>
      <c r="K95" s="163">
        <v>1164.9</v>
      </c>
      <c r="L95" s="163">
        <v>1374.58</v>
      </c>
      <c r="M95" s="140">
        <v>3</v>
      </c>
      <c r="N95" s="121"/>
    </row>
    <row r="96" spans="1:14" ht="12.75">
      <c r="A96" s="161"/>
      <c r="B96" s="11" t="str">
        <f>HYPERLINK("http://rucoecom.danfoss.com/online/index.html?cartCodes="&amp;C96,C96)</f>
        <v>065B7456</v>
      </c>
      <c r="C96" s="84" t="s">
        <v>396</v>
      </c>
      <c r="D96" s="139" t="s">
        <v>387</v>
      </c>
      <c r="E96" s="139">
        <v>350</v>
      </c>
      <c r="F96" s="139">
        <v>16</v>
      </c>
      <c r="G96" s="141">
        <v>76</v>
      </c>
      <c r="H96" s="139" t="s">
        <v>303</v>
      </c>
      <c r="I96" s="16">
        <f>K96*курс!$A$1</f>
        <v>163807.57</v>
      </c>
      <c r="J96" s="16">
        <f>I96*1.18</f>
        <v>193292.9326</v>
      </c>
      <c r="K96" s="163">
        <v>2685.37</v>
      </c>
      <c r="L96" s="163">
        <v>3168.74</v>
      </c>
      <c r="M96" s="140">
        <v>3</v>
      </c>
      <c r="N96" s="121"/>
    </row>
    <row r="97" spans="1:14" ht="54" customHeight="1">
      <c r="A97" s="78" t="s">
        <v>397</v>
      </c>
      <c r="B97" s="78"/>
      <c r="C97" s="78"/>
      <c r="D97" s="78"/>
      <c r="E97" s="78"/>
      <c r="F97" s="78"/>
      <c r="G97" s="78"/>
      <c r="H97" s="78"/>
      <c r="I97" s="79"/>
      <c r="J97" s="79"/>
      <c r="K97" s="79"/>
      <c r="L97" s="81"/>
      <c r="M97" s="142"/>
      <c r="N97" s="121"/>
    </row>
    <row r="98" spans="1:14" ht="12.75">
      <c r="A98" s="161"/>
      <c r="B98" s="11" t="str">
        <f>HYPERLINK("http://rucoecom.danfoss.com/online/index.html?cartCodes="&amp;C98,C98)</f>
        <v>065B7460</v>
      </c>
      <c r="C98" s="84" t="s">
        <v>398</v>
      </c>
      <c r="D98" s="139" t="s">
        <v>387</v>
      </c>
      <c r="E98" s="139">
        <v>50</v>
      </c>
      <c r="F98" s="139">
        <v>16</v>
      </c>
      <c r="G98" s="139">
        <v>5.8</v>
      </c>
      <c r="H98" s="139" t="s">
        <v>303</v>
      </c>
      <c r="I98" s="16">
        <f>K98*курс!$A$1</f>
        <v>19841.469999999998</v>
      </c>
      <c r="J98" s="16">
        <f>I98*1.18</f>
        <v>23412.934599999997</v>
      </c>
      <c r="K98" s="162">
        <v>325.27</v>
      </c>
      <c r="L98" s="162">
        <v>383.82</v>
      </c>
      <c r="M98" s="140">
        <v>3</v>
      </c>
      <c r="N98" s="121"/>
    </row>
    <row r="99" spans="1:14" ht="12.75">
      <c r="A99" s="161"/>
      <c r="B99" s="11" t="str">
        <f>HYPERLINK("http://rucoecom.danfoss.com/online/index.html?cartCodes="&amp;C99,C99)</f>
        <v>065B7461</v>
      </c>
      <c r="C99" s="84" t="s">
        <v>399</v>
      </c>
      <c r="D99" s="139" t="s">
        <v>387</v>
      </c>
      <c r="E99" s="139">
        <v>65</v>
      </c>
      <c r="F99" s="139">
        <v>16</v>
      </c>
      <c r="G99" s="139">
        <v>6.3</v>
      </c>
      <c r="H99" s="139" t="s">
        <v>303</v>
      </c>
      <c r="I99" s="16">
        <f>K99*курс!$A$1</f>
        <v>20428.29</v>
      </c>
      <c r="J99" s="16">
        <f>I99*1.18</f>
        <v>24105.3822</v>
      </c>
      <c r="K99" s="162">
        <v>334.89</v>
      </c>
      <c r="L99" s="162">
        <v>395.17</v>
      </c>
      <c r="M99" s="140">
        <v>3</v>
      </c>
      <c r="N99" s="121"/>
    </row>
    <row r="100" spans="1:14" ht="12.75">
      <c r="A100" s="161"/>
      <c r="B100" s="11" t="str">
        <f>HYPERLINK("http://rucoecom.danfoss.com/online/index.html?cartCodes="&amp;C100,C100)</f>
        <v>065B7462</v>
      </c>
      <c r="C100" s="84" t="s">
        <v>400</v>
      </c>
      <c r="D100" s="139" t="s">
        <v>387</v>
      </c>
      <c r="E100" s="139">
        <v>80</v>
      </c>
      <c r="F100" s="139">
        <v>16</v>
      </c>
      <c r="G100" s="139">
        <v>7.3</v>
      </c>
      <c r="H100" s="139" t="s">
        <v>303</v>
      </c>
      <c r="I100" s="16">
        <f>K100*курс!$A$1</f>
        <v>22762.149999999998</v>
      </c>
      <c r="J100" s="16">
        <f>I100*1.18</f>
        <v>26859.336999999996</v>
      </c>
      <c r="K100" s="162">
        <v>373.15</v>
      </c>
      <c r="L100" s="162">
        <v>440.32</v>
      </c>
      <c r="M100" s="140">
        <v>3</v>
      </c>
      <c r="N100" s="121"/>
    </row>
    <row r="101" spans="1:14" ht="12.75">
      <c r="A101" s="161"/>
      <c r="B101" s="11" t="str">
        <f>HYPERLINK("http://rucoecom.danfoss.com/online/index.html?cartCodes="&amp;C101,C101)</f>
        <v>065B7463</v>
      </c>
      <c r="C101" s="84" t="s">
        <v>401</v>
      </c>
      <c r="D101" s="139" t="s">
        <v>387</v>
      </c>
      <c r="E101" s="139">
        <v>100</v>
      </c>
      <c r="F101" s="139">
        <v>16</v>
      </c>
      <c r="G101" s="139">
        <v>9.4</v>
      </c>
      <c r="H101" s="139" t="s">
        <v>303</v>
      </c>
      <c r="I101" s="16">
        <f>K101*курс!$A$1</f>
        <v>25776.16</v>
      </c>
      <c r="J101" s="16">
        <f>I101*1.18</f>
        <v>30415.868799999997</v>
      </c>
      <c r="K101" s="162">
        <v>422.56</v>
      </c>
      <c r="L101" s="162">
        <v>498.62</v>
      </c>
      <c r="M101" s="140">
        <v>3</v>
      </c>
      <c r="N101" s="121"/>
    </row>
    <row r="102" spans="1:14" ht="12.75">
      <c r="A102" s="161"/>
      <c r="B102" s="11" t="str">
        <f>HYPERLINK("http://rucoecom.danfoss.com/online/index.html?cartCodes="&amp;C102,C102)</f>
        <v>065B7464</v>
      </c>
      <c r="C102" s="84" t="s">
        <v>402</v>
      </c>
      <c r="D102" s="139" t="s">
        <v>387</v>
      </c>
      <c r="E102" s="139">
        <v>125</v>
      </c>
      <c r="F102" s="139">
        <v>16</v>
      </c>
      <c r="G102" s="141">
        <v>12</v>
      </c>
      <c r="H102" s="139" t="s">
        <v>303</v>
      </c>
      <c r="I102" s="16">
        <f>K102*курс!$A$1</f>
        <v>29345.27</v>
      </c>
      <c r="J102" s="16">
        <f>I102*1.18</f>
        <v>34627.4186</v>
      </c>
      <c r="K102" s="162">
        <v>481.07</v>
      </c>
      <c r="L102" s="162">
        <v>567.66</v>
      </c>
      <c r="M102" s="140">
        <v>3</v>
      </c>
      <c r="N102" s="121"/>
    </row>
    <row r="103" spans="1:14" ht="12.75">
      <c r="A103" s="161"/>
      <c r="B103" s="11" t="str">
        <f>HYPERLINK("http://rucoecom.danfoss.com/online/index.html?cartCodes="&amp;C103,C103)</f>
        <v>065B7465</v>
      </c>
      <c r="C103" s="84" t="s">
        <v>403</v>
      </c>
      <c r="D103" s="139" t="s">
        <v>387</v>
      </c>
      <c r="E103" s="139">
        <v>150</v>
      </c>
      <c r="F103" s="139">
        <v>16</v>
      </c>
      <c r="G103" s="139">
        <v>13.6</v>
      </c>
      <c r="H103" s="139" t="s">
        <v>303</v>
      </c>
      <c r="I103" s="16">
        <f>K103*курс!$A$1</f>
        <v>33494.490000000005</v>
      </c>
      <c r="J103" s="16">
        <f>I103*1.18</f>
        <v>39523.4982</v>
      </c>
      <c r="K103" s="163">
        <v>549.09</v>
      </c>
      <c r="L103" s="163">
        <v>647.93</v>
      </c>
      <c r="M103" s="140">
        <v>3</v>
      </c>
      <c r="N103" s="121"/>
    </row>
    <row r="104" spans="1:14" ht="12.75">
      <c r="A104" s="161"/>
      <c r="B104" s="11" t="str">
        <f>HYPERLINK("http://rucoecom.danfoss.com/online/index.html?cartCodes="&amp;C104,C104)</f>
        <v>065B7466</v>
      </c>
      <c r="C104" s="84" t="s">
        <v>404</v>
      </c>
      <c r="D104" s="139" t="s">
        <v>387</v>
      </c>
      <c r="E104" s="139">
        <v>200</v>
      </c>
      <c r="F104" s="139">
        <v>16</v>
      </c>
      <c r="G104" s="139">
        <v>23.5</v>
      </c>
      <c r="H104" s="139" t="s">
        <v>303</v>
      </c>
      <c r="I104" s="16">
        <f>K104*курс!$A$1</f>
        <v>73425.7</v>
      </c>
      <c r="J104" s="16">
        <f>I104*1.18</f>
        <v>86642.32599999999</v>
      </c>
      <c r="K104" s="163">
        <v>1203.7</v>
      </c>
      <c r="L104" s="163">
        <v>1420.37</v>
      </c>
      <c r="M104" s="140">
        <v>3</v>
      </c>
      <c r="N104" s="121"/>
    </row>
    <row r="105" spans="1:14" ht="12.75">
      <c r="A105" s="161"/>
      <c r="B105" s="11" t="str">
        <f>HYPERLINK("http://rucoecom.danfoss.com/online/index.html?cartCodes="&amp;C105,C105)</f>
        <v>065B7467</v>
      </c>
      <c r="C105" s="84" t="s">
        <v>405</v>
      </c>
      <c r="D105" s="139" t="s">
        <v>387</v>
      </c>
      <c r="E105" s="139">
        <v>250</v>
      </c>
      <c r="F105" s="139">
        <v>16</v>
      </c>
      <c r="G105" s="139">
        <v>35.5</v>
      </c>
      <c r="H105" s="139" t="s">
        <v>303</v>
      </c>
      <c r="I105" s="16">
        <f>K105*курс!$A$1</f>
        <v>110065.95999999999</v>
      </c>
      <c r="J105" s="16">
        <f>I105*1.18</f>
        <v>129877.83279999999</v>
      </c>
      <c r="K105" s="163">
        <v>1804.36</v>
      </c>
      <c r="L105" s="163">
        <v>2129.14</v>
      </c>
      <c r="M105" s="140">
        <v>3</v>
      </c>
      <c r="N105" s="121"/>
    </row>
    <row r="106" spans="1:14" ht="12.75">
      <c r="A106" s="161"/>
      <c r="B106" s="11" t="str">
        <f>HYPERLINK("http://rucoecom.danfoss.com/online/index.html?cartCodes="&amp;C106,C106)</f>
        <v>065B7468</v>
      </c>
      <c r="C106" s="84" t="s">
        <v>406</v>
      </c>
      <c r="D106" s="139" t="s">
        <v>387</v>
      </c>
      <c r="E106" s="139">
        <v>300</v>
      </c>
      <c r="F106" s="139">
        <v>16</v>
      </c>
      <c r="G106" s="139">
        <v>37.1</v>
      </c>
      <c r="H106" s="139" t="s">
        <v>303</v>
      </c>
      <c r="I106" s="16">
        <f>K106*курс!$A$1</f>
        <v>145302.61000000002</v>
      </c>
      <c r="J106" s="16">
        <f>I106*1.18</f>
        <v>171457.0798</v>
      </c>
      <c r="K106" s="163">
        <v>2382.01</v>
      </c>
      <c r="L106" s="163">
        <v>2810.77</v>
      </c>
      <c r="M106" s="140">
        <v>3</v>
      </c>
      <c r="N106" s="121"/>
    </row>
    <row r="107" spans="1:14" ht="12.75">
      <c r="A107" s="161"/>
      <c r="B107" s="11" t="str">
        <f>HYPERLINK("http://rucoecom.danfoss.com/online/index.html?cartCodes="&amp;C107,C107)</f>
        <v>065B7469</v>
      </c>
      <c r="C107" s="84" t="s">
        <v>407</v>
      </c>
      <c r="D107" s="139" t="s">
        <v>387</v>
      </c>
      <c r="E107" s="139">
        <v>350</v>
      </c>
      <c r="F107" s="139">
        <v>16</v>
      </c>
      <c r="G107" s="141">
        <v>76</v>
      </c>
      <c r="H107" s="139" t="s">
        <v>303</v>
      </c>
      <c r="I107" s="16">
        <f>K107*курс!$A$1</f>
        <v>223859.02000000002</v>
      </c>
      <c r="J107" s="16">
        <f>I107*1.18</f>
        <v>264153.6436</v>
      </c>
      <c r="K107" s="163">
        <v>3669.82</v>
      </c>
      <c r="L107" s="163">
        <v>4330.39</v>
      </c>
      <c r="M107" s="140">
        <v>3</v>
      </c>
      <c r="N107" s="121"/>
    </row>
    <row r="108" spans="1:14" ht="12.75">
      <c r="A108" s="156"/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42"/>
      <c r="N108" s="121"/>
    </row>
    <row r="109" spans="1:14" ht="12.75" customHeight="1">
      <c r="A109" s="114" t="s">
        <v>4</v>
      </c>
      <c r="B109" s="114" t="s">
        <v>5</v>
      </c>
      <c r="C109" s="114"/>
      <c r="D109" s="114" t="s">
        <v>348</v>
      </c>
      <c r="E109" s="114"/>
      <c r="F109" s="114"/>
      <c r="G109" s="114" t="s">
        <v>299</v>
      </c>
      <c r="H109" s="114" t="s">
        <v>11</v>
      </c>
      <c r="I109" s="5" t="s">
        <v>13</v>
      </c>
      <c r="J109" s="5"/>
      <c r="K109" s="114" t="s">
        <v>12</v>
      </c>
      <c r="L109" s="114"/>
      <c r="M109" s="142"/>
      <c r="N109" s="121"/>
    </row>
    <row r="110" spans="1:14" ht="12.75">
      <c r="A110" s="114"/>
      <c r="B110" s="114"/>
      <c r="C110" s="114"/>
      <c r="D110" s="114"/>
      <c r="E110" s="114"/>
      <c r="F110" s="114"/>
      <c r="G110" s="114"/>
      <c r="H110" s="114"/>
      <c r="I110" s="5" t="s">
        <v>14</v>
      </c>
      <c r="J110" s="5" t="s">
        <v>15</v>
      </c>
      <c r="K110" s="114" t="s">
        <v>14</v>
      </c>
      <c r="L110" s="114" t="s">
        <v>15</v>
      </c>
      <c r="M110" s="142"/>
      <c r="N110" s="121"/>
    </row>
    <row r="111" spans="1:14" ht="12.75" customHeight="1">
      <c r="A111" s="151"/>
      <c r="B111" s="11" t="str">
        <f>HYPERLINK("http://rucoecom.danfoss.com/online/index.html?cartCodes="&amp;C111,C111)</f>
        <v>065B7595</v>
      </c>
      <c r="C111" s="152" t="s">
        <v>408</v>
      </c>
      <c r="D111" s="153" t="s">
        <v>351</v>
      </c>
      <c r="E111" s="153"/>
      <c r="F111" s="153"/>
      <c r="G111" s="139">
        <v>1.1</v>
      </c>
      <c r="H111" s="139" t="s">
        <v>303</v>
      </c>
      <c r="I111" s="16">
        <f>K111*курс!$A$1</f>
        <v>7010.12</v>
      </c>
      <c r="J111" s="16">
        <f>I111*1.18</f>
        <v>8271.9416</v>
      </c>
      <c r="K111" s="59">
        <v>114.92</v>
      </c>
      <c r="L111" s="59">
        <v>135.61</v>
      </c>
      <c r="M111" s="140">
        <v>3</v>
      </c>
      <c r="N111" s="121"/>
    </row>
    <row r="112" spans="1:14" ht="12.75" customHeight="1">
      <c r="A112" s="151"/>
      <c r="B112" s="11" t="str">
        <f>HYPERLINK("http://rucoecom.danfoss.com/online/index.html?cartCodes="&amp;C112,C112)</f>
        <v>065B7596</v>
      </c>
      <c r="C112" s="152" t="s">
        <v>409</v>
      </c>
      <c r="D112" s="153" t="s">
        <v>354</v>
      </c>
      <c r="E112" s="153"/>
      <c r="F112" s="153"/>
      <c r="G112" s="139">
        <v>1.1</v>
      </c>
      <c r="H112" s="139" t="s">
        <v>303</v>
      </c>
      <c r="I112" s="16">
        <f>K112*курс!$A$1</f>
        <v>11311.84</v>
      </c>
      <c r="J112" s="16">
        <f>I112*1.18</f>
        <v>13347.9712</v>
      </c>
      <c r="K112" s="59">
        <v>185.44</v>
      </c>
      <c r="L112" s="59">
        <v>218.82</v>
      </c>
      <c r="M112" s="140">
        <v>3</v>
      </c>
      <c r="N112" s="121"/>
    </row>
    <row r="113" spans="1:14" ht="12.75" customHeight="1">
      <c r="A113" s="151"/>
      <c r="B113" s="11" t="str">
        <f>HYPERLINK("http://rucoecom.danfoss.com/online/index.html?cartCodes="&amp;C113,C113)</f>
        <v>065B7597</v>
      </c>
      <c r="C113" s="152" t="s">
        <v>410</v>
      </c>
      <c r="D113" s="153" t="s">
        <v>356</v>
      </c>
      <c r="E113" s="153"/>
      <c r="F113" s="153"/>
      <c r="G113" s="139">
        <v>2.6</v>
      </c>
      <c r="H113" s="139" t="s">
        <v>303</v>
      </c>
      <c r="I113" s="16">
        <f>K113*курс!$A$1</f>
        <v>13335.82</v>
      </c>
      <c r="J113" s="16">
        <f>I113*1.18</f>
        <v>15736.2676</v>
      </c>
      <c r="K113" s="59">
        <v>218.62</v>
      </c>
      <c r="L113" s="59">
        <v>257.97</v>
      </c>
      <c r="M113" s="140">
        <v>3</v>
      </c>
      <c r="N113" s="121"/>
    </row>
    <row r="114" spans="1:14" ht="12.75" customHeight="1">
      <c r="A114" s="151"/>
      <c r="B114" s="11" t="str">
        <f>HYPERLINK("http://rucoecom.danfoss.com/online/index.html?cartCodes="&amp;C114,C114)</f>
        <v>065B7598</v>
      </c>
      <c r="C114" s="152" t="s">
        <v>411</v>
      </c>
      <c r="D114" s="153">
        <v>250</v>
      </c>
      <c r="E114" s="153"/>
      <c r="F114" s="153"/>
      <c r="G114" s="139">
        <v>2.6</v>
      </c>
      <c r="H114" s="139" t="s">
        <v>303</v>
      </c>
      <c r="I114" s="16">
        <f>K114*курс!$A$1</f>
        <v>15336.01</v>
      </c>
      <c r="J114" s="16">
        <f>I114*1.18</f>
        <v>18096.4918</v>
      </c>
      <c r="K114" s="59">
        <v>251.41</v>
      </c>
      <c r="L114" s="59">
        <v>296.66</v>
      </c>
      <c r="M114" s="140">
        <v>3</v>
      </c>
      <c r="N114" s="121"/>
    </row>
    <row r="115" spans="1:14" ht="12.75" customHeight="1">
      <c r="A115" s="151"/>
      <c r="B115" s="11" t="str">
        <f>HYPERLINK("http://rucoecom.danfoss.com/online/index.html?cartCodes="&amp;C115,C115)</f>
        <v>065B7599</v>
      </c>
      <c r="C115" s="152" t="s">
        <v>412</v>
      </c>
      <c r="D115" s="153">
        <v>300</v>
      </c>
      <c r="E115" s="153"/>
      <c r="F115" s="153"/>
      <c r="G115" s="141">
        <v>5</v>
      </c>
      <c r="H115" s="139" t="s">
        <v>303</v>
      </c>
      <c r="I115" s="16">
        <f>K115*курс!$A$1</f>
        <v>19055.79</v>
      </c>
      <c r="J115" s="16">
        <f>I115*1.18</f>
        <v>22485.8322</v>
      </c>
      <c r="K115" s="59">
        <v>312.39</v>
      </c>
      <c r="L115" s="59">
        <v>368.62</v>
      </c>
      <c r="M115" s="140">
        <v>3</v>
      </c>
      <c r="N115" s="121"/>
    </row>
    <row r="116" spans="1:14" ht="12.75" customHeight="1">
      <c r="A116" s="151"/>
      <c r="B116" s="11" t="str">
        <f>HYPERLINK("http://rucoecom.danfoss.com/online/index.html?cartCodes="&amp;C116,C116)</f>
        <v>065B7600</v>
      </c>
      <c r="C116" s="152" t="s">
        <v>413</v>
      </c>
      <c r="D116" s="153">
        <v>350</v>
      </c>
      <c r="E116" s="153"/>
      <c r="F116" s="153"/>
      <c r="G116" s="141">
        <v>5</v>
      </c>
      <c r="H116" s="139" t="s">
        <v>303</v>
      </c>
      <c r="I116" s="16">
        <f>K116*курс!$A$1</f>
        <v>20656.43</v>
      </c>
      <c r="J116" s="16">
        <f>I116*1.18</f>
        <v>24374.5874</v>
      </c>
      <c r="K116" s="59">
        <v>338.63</v>
      </c>
      <c r="L116" s="59">
        <v>399.58</v>
      </c>
      <c r="M116" s="140">
        <v>3</v>
      </c>
      <c r="N116" s="121"/>
    </row>
    <row r="117" spans="1:14" ht="12.75">
      <c r="A117" s="156"/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42"/>
      <c r="N117" s="121"/>
    </row>
    <row r="118" spans="1:14" ht="12.75">
      <c r="A118" s="156"/>
      <c r="B118" s="156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42"/>
      <c r="N118" s="121"/>
    </row>
    <row r="119" spans="1:14" ht="41.25" customHeight="1">
      <c r="A119" s="78" t="s">
        <v>414</v>
      </c>
      <c r="B119" s="78"/>
      <c r="C119" s="78"/>
      <c r="D119" s="78"/>
      <c r="E119" s="78"/>
      <c r="F119" s="78"/>
      <c r="G119" s="78"/>
      <c r="H119" s="78"/>
      <c r="I119" s="88"/>
      <c r="J119" s="88"/>
      <c r="K119" s="88"/>
      <c r="L119" s="164"/>
      <c r="M119" s="142"/>
      <c r="N119" s="121"/>
    </row>
    <row r="120" spans="1:14" ht="12.75" customHeight="1">
      <c r="A120" s="114" t="s">
        <v>4</v>
      </c>
      <c r="B120" s="114" t="s">
        <v>5</v>
      </c>
      <c r="C120" s="114"/>
      <c r="D120" s="114" t="s">
        <v>6</v>
      </c>
      <c r="E120" s="114" t="s">
        <v>190</v>
      </c>
      <c r="F120" s="114" t="s">
        <v>298</v>
      </c>
      <c r="G120" s="114" t="s">
        <v>299</v>
      </c>
      <c r="H120" s="114" t="s">
        <v>11</v>
      </c>
      <c r="I120" s="5" t="s">
        <v>13</v>
      </c>
      <c r="J120" s="5"/>
      <c r="K120" s="114" t="s">
        <v>12</v>
      </c>
      <c r="L120" s="114"/>
      <c r="M120" s="142"/>
      <c r="N120" s="121"/>
    </row>
    <row r="121" spans="1:14" ht="12.75">
      <c r="A121" s="114"/>
      <c r="B121" s="114"/>
      <c r="C121" s="114"/>
      <c r="D121" s="114"/>
      <c r="E121" s="114"/>
      <c r="F121" s="114"/>
      <c r="G121" s="114"/>
      <c r="H121" s="114"/>
      <c r="I121" s="5" t="s">
        <v>14</v>
      </c>
      <c r="J121" s="5" t="s">
        <v>15</v>
      </c>
      <c r="K121" s="114" t="s">
        <v>14</v>
      </c>
      <c r="L121" s="114" t="s">
        <v>15</v>
      </c>
      <c r="M121" s="142"/>
      <c r="N121" s="121"/>
    </row>
    <row r="122" spans="1:14" s="157" customFormat="1" ht="12.75">
      <c r="A122" s="145"/>
      <c r="B122" s="11" t="str">
        <f>HYPERLINK("http://rucoecom.danfoss.com/online/index.html?cartCodes="&amp;C122,C122)</f>
        <v>149G082327</v>
      </c>
      <c r="C122" s="84" t="s">
        <v>415</v>
      </c>
      <c r="D122" s="57" t="s">
        <v>373</v>
      </c>
      <c r="E122" s="57">
        <v>400</v>
      </c>
      <c r="F122" s="57">
        <v>16</v>
      </c>
      <c r="G122" s="143">
        <v>83.3</v>
      </c>
      <c r="H122" s="57" t="s">
        <v>416</v>
      </c>
      <c r="I122" s="16">
        <f>K122*курс!$A$1</f>
        <v>126727.5</v>
      </c>
      <c r="J122" s="16">
        <f>I122*1.18</f>
        <v>149538.44999999998</v>
      </c>
      <c r="K122" s="59">
        <v>2077.5</v>
      </c>
      <c r="L122" s="59">
        <v>2451.45</v>
      </c>
      <c r="M122" s="140">
        <v>1</v>
      </c>
      <c r="N122" s="121"/>
    </row>
    <row r="123" spans="1:14" s="157" customFormat="1" ht="12.75">
      <c r="A123" s="145"/>
      <c r="B123" s="11" t="str">
        <f>HYPERLINK("http://rucoecom.danfoss.com/online/index.html?cartCodes="&amp;C123,C123)</f>
        <v>149G073192</v>
      </c>
      <c r="C123" s="84" t="s">
        <v>417</v>
      </c>
      <c r="D123" s="57" t="s">
        <v>373</v>
      </c>
      <c r="E123" s="57">
        <v>450</v>
      </c>
      <c r="F123" s="57">
        <v>16</v>
      </c>
      <c r="G123" s="143">
        <v>138.3</v>
      </c>
      <c r="H123" s="57" t="s">
        <v>416</v>
      </c>
      <c r="I123" s="16">
        <f>K123*курс!$A$1</f>
        <v>222578.02000000002</v>
      </c>
      <c r="J123" s="16">
        <f>I123*1.18</f>
        <v>262642.0636</v>
      </c>
      <c r="K123" s="59">
        <v>3648.82</v>
      </c>
      <c r="L123" s="59">
        <v>4305.62</v>
      </c>
      <c r="M123" s="140">
        <v>3</v>
      </c>
      <c r="N123" s="121"/>
    </row>
    <row r="124" spans="1:14" ht="12.75">
      <c r="A124" s="145"/>
      <c r="B124" s="11" t="str">
        <f>HYPERLINK("http://rucoecom.danfoss.com/online/index.html?cartCodes="&amp;C124,C124)</f>
        <v>149G070889</v>
      </c>
      <c r="C124" s="84" t="s">
        <v>418</v>
      </c>
      <c r="D124" s="57" t="s">
        <v>373</v>
      </c>
      <c r="E124" s="57">
        <v>500</v>
      </c>
      <c r="F124" s="57">
        <v>16</v>
      </c>
      <c r="G124" s="143">
        <v>149.9</v>
      </c>
      <c r="H124" s="57" t="s">
        <v>416</v>
      </c>
      <c r="I124" s="16">
        <f>K124*курс!$A$1</f>
        <v>229256.30000000002</v>
      </c>
      <c r="J124" s="16">
        <f>I124*1.18</f>
        <v>270522.434</v>
      </c>
      <c r="K124" s="59">
        <v>3758.3</v>
      </c>
      <c r="L124" s="59">
        <v>4434.79</v>
      </c>
      <c r="M124" s="140">
        <v>1</v>
      </c>
      <c r="N124" s="121"/>
    </row>
    <row r="125" spans="1:14" ht="12.75">
      <c r="A125" s="145"/>
      <c r="B125" s="11" t="str">
        <f>HYPERLINK("http://rucoecom.danfoss.com/online/index.html?cartCodes="&amp;C125,C125)</f>
        <v>149G082454</v>
      </c>
      <c r="C125" s="84" t="s">
        <v>419</v>
      </c>
      <c r="D125" s="57" t="s">
        <v>373</v>
      </c>
      <c r="E125" s="57">
        <v>600</v>
      </c>
      <c r="F125" s="57">
        <v>16</v>
      </c>
      <c r="G125" s="143">
        <v>274.5</v>
      </c>
      <c r="H125" s="57" t="s">
        <v>416</v>
      </c>
      <c r="I125" s="16">
        <f>K125*курс!$A$1</f>
        <v>378609.92000000004</v>
      </c>
      <c r="J125" s="16">
        <f>I125*1.18</f>
        <v>446759.70560000004</v>
      </c>
      <c r="K125" s="59">
        <v>6206.72</v>
      </c>
      <c r="L125" s="59">
        <v>7323.93</v>
      </c>
      <c r="M125" s="140">
        <v>3</v>
      </c>
      <c r="N125" s="121"/>
    </row>
    <row r="126" spans="1:14" ht="12.75">
      <c r="A126" s="145"/>
      <c r="B126" s="11" t="str">
        <f>HYPERLINK("http://rucoecom.danfoss.com/online/index.html?cartCodes="&amp;C126,C126)</f>
        <v>149G081136</v>
      </c>
      <c r="C126" s="84" t="s">
        <v>420</v>
      </c>
      <c r="D126" s="57" t="s">
        <v>373</v>
      </c>
      <c r="E126" s="57">
        <v>700</v>
      </c>
      <c r="F126" s="57">
        <v>16</v>
      </c>
      <c r="G126" s="143">
        <v>363.4</v>
      </c>
      <c r="H126" s="57" t="s">
        <v>416</v>
      </c>
      <c r="I126" s="16">
        <f>K126*курс!$A$1</f>
        <v>577539.4600000001</v>
      </c>
      <c r="J126" s="16">
        <f>I126*1.18</f>
        <v>681496.5628000001</v>
      </c>
      <c r="K126" s="59">
        <v>9467.86</v>
      </c>
      <c r="L126" s="165">
        <v>11172.08</v>
      </c>
      <c r="M126" s="140">
        <v>3</v>
      </c>
      <c r="N126" s="121"/>
    </row>
    <row r="127" spans="1:14" ht="12.75">
      <c r="A127" s="145"/>
      <c r="B127" s="11" t="str">
        <f>HYPERLINK("http://rucoecom.danfoss.com/online/index.html?cartCodes="&amp;C127,C127)</f>
        <v>149G079805</v>
      </c>
      <c r="C127" s="84" t="s">
        <v>421</v>
      </c>
      <c r="D127" s="57" t="s">
        <v>373</v>
      </c>
      <c r="E127" s="57">
        <v>800</v>
      </c>
      <c r="F127" s="57">
        <v>16</v>
      </c>
      <c r="G127" s="143">
        <v>443.2</v>
      </c>
      <c r="H127" s="57" t="s">
        <v>416</v>
      </c>
      <c r="I127" s="16">
        <f>K127*курс!$A$1</f>
        <v>694838.7999999999</v>
      </c>
      <c r="J127" s="16">
        <f>I127*1.18</f>
        <v>819909.7839999999</v>
      </c>
      <c r="K127" s="165">
        <v>11390.8</v>
      </c>
      <c r="L127" s="165">
        <v>13441.14</v>
      </c>
      <c r="M127" s="140">
        <v>3</v>
      </c>
      <c r="N127" s="121"/>
    </row>
    <row r="128" spans="1:14" ht="12.75">
      <c r="A128" s="145"/>
      <c r="B128" s="11" t="str">
        <f>HYPERLINK("http://rucoecom.danfoss.com/online/index.html?cartCodes="&amp;C128,C128)</f>
        <v>149G065448</v>
      </c>
      <c r="C128" s="84" t="s">
        <v>422</v>
      </c>
      <c r="D128" s="57" t="s">
        <v>373</v>
      </c>
      <c r="E128" s="57">
        <v>900</v>
      </c>
      <c r="F128" s="57">
        <v>16</v>
      </c>
      <c r="G128" s="143">
        <v>391.8</v>
      </c>
      <c r="H128" s="57" t="s">
        <v>416</v>
      </c>
      <c r="I128" s="16">
        <f>K128*курс!$A$1</f>
        <v>962592.8099999999</v>
      </c>
      <c r="J128" s="16">
        <f>I128*1.18</f>
        <v>1135859.5158</v>
      </c>
      <c r="K128" s="165">
        <v>15780.21</v>
      </c>
      <c r="L128" s="165">
        <v>18620.64</v>
      </c>
      <c r="M128" s="140">
        <v>3</v>
      </c>
      <c r="N128" s="121"/>
    </row>
    <row r="129" spans="1:14" ht="12.75">
      <c r="A129" s="145"/>
      <c r="B129" s="11" t="str">
        <f>HYPERLINK("http://rucoecom.danfoss.com/online/index.html?cartCodes="&amp;C129,C129)</f>
        <v>149G065449</v>
      </c>
      <c r="C129" s="84" t="s">
        <v>423</v>
      </c>
      <c r="D129" s="57" t="s">
        <v>373</v>
      </c>
      <c r="E129" s="57">
        <v>1000</v>
      </c>
      <c r="F129" s="57">
        <v>16</v>
      </c>
      <c r="G129" s="143">
        <v>439.4</v>
      </c>
      <c r="H129" s="57" t="s">
        <v>416</v>
      </c>
      <c r="I129" s="16">
        <f>K129*курс!$A$1</f>
        <v>1104089.6300000001</v>
      </c>
      <c r="J129" s="16">
        <f>I129*1.18</f>
        <v>1302825.7634</v>
      </c>
      <c r="K129" s="165">
        <v>18099.83</v>
      </c>
      <c r="L129" s="165">
        <v>21357.81</v>
      </c>
      <c r="M129" s="140">
        <v>3</v>
      </c>
      <c r="N129" s="121"/>
    </row>
    <row r="130" spans="1:14" ht="39.75" customHeight="1">
      <c r="A130" s="78" t="s">
        <v>424</v>
      </c>
      <c r="B130" s="78"/>
      <c r="C130" s="78"/>
      <c r="D130" s="78"/>
      <c r="E130" s="78"/>
      <c r="F130" s="78"/>
      <c r="G130" s="78"/>
      <c r="H130" s="78"/>
      <c r="I130" s="79"/>
      <c r="J130" s="79"/>
      <c r="K130" s="79"/>
      <c r="L130" s="81"/>
      <c r="M130" s="142"/>
      <c r="N130" s="121"/>
    </row>
    <row r="131" spans="1:14" ht="12.75">
      <c r="A131" s="145"/>
      <c r="B131" s="11" t="str">
        <f>HYPERLINK("http://rucoecom.danfoss.com/online/index.html?cartCodes="&amp;C131,C131)</f>
        <v>149G082467</v>
      </c>
      <c r="C131" s="84" t="s">
        <v>425</v>
      </c>
      <c r="D131" s="57" t="s">
        <v>373</v>
      </c>
      <c r="E131" s="57">
        <v>400</v>
      </c>
      <c r="F131" s="57">
        <v>16</v>
      </c>
      <c r="G131" s="143">
        <v>99.2</v>
      </c>
      <c r="H131" s="57" t="s">
        <v>416</v>
      </c>
      <c r="I131" s="16">
        <f>K131*курс!$A$1</f>
        <v>164124.77000000002</v>
      </c>
      <c r="J131" s="16">
        <f>I131*1.18</f>
        <v>193667.2286</v>
      </c>
      <c r="K131" s="163">
        <v>2690.57</v>
      </c>
      <c r="L131" s="163">
        <v>3174.87</v>
      </c>
      <c r="M131" s="140">
        <v>3</v>
      </c>
      <c r="N131" s="121"/>
    </row>
    <row r="132" spans="1:14" ht="12.75">
      <c r="A132" s="145"/>
      <c r="B132" s="11" t="str">
        <f>HYPERLINK("http://rucoecom.danfoss.com/online/index.html?cartCodes="&amp;C132,C132)</f>
        <v>149G073233</v>
      </c>
      <c r="C132" s="84" t="s">
        <v>426</v>
      </c>
      <c r="D132" s="57" t="s">
        <v>373</v>
      </c>
      <c r="E132" s="57">
        <v>450</v>
      </c>
      <c r="F132" s="57">
        <v>16</v>
      </c>
      <c r="G132" s="143">
        <v>105.9</v>
      </c>
      <c r="H132" s="57" t="s">
        <v>416</v>
      </c>
      <c r="I132" s="16">
        <f>K132*курс!$A$1</f>
        <v>281816.33999999997</v>
      </c>
      <c r="J132" s="16">
        <f>I132*1.18</f>
        <v>332543.28119999997</v>
      </c>
      <c r="K132" s="163">
        <v>4619.94</v>
      </c>
      <c r="L132" s="163">
        <v>5451.54</v>
      </c>
      <c r="M132" s="140">
        <v>3</v>
      </c>
      <c r="N132" s="121"/>
    </row>
    <row r="133" spans="1:14" ht="12.75">
      <c r="A133" s="145"/>
      <c r="B133" s="11" t="str">
        <f>HYPERLINK("http://rucoecom.danfoss.com/online/index.html?cartCodes="&amp;C133,C133)</f>
        <v>149G071143</v>
      </c>
      <c r="C133" s="84" t="s">
        <v>427</v>
      </c>
      <c r="D133" s="57" t="s">
        <v>373</v>
      </c>
      <c r="E133" s="57">
        <v>500</v>
      </c>
      <c r="F133" s="57">
        <v>16</v>
      </c>
      <c r="G133" s="143">
        <v>124.7</v>
      </c>
      <c r="H133" s="57" t="s">
        <v>416</v>
      </c>
      <c r="I133" s="16">
        <f>K133*курс!$A$1</f>
        <v>313321.01</v>
      </c>
      <c r="J133" s="16">
        <f>I133*1.18</f>
        <v>369718.7918</v>
      </c>
      <c r="K133" s="163">
        <v>5136.41</v>
      </c>
      <c r="L133" s="163">
        <v>6060.97</v>
      </c>
      <c r="M133" s="140">
        <v>3</v>
      </c>
      <c r="N133" s="121"/>
    </row>
    <row r="134" spans="1:14" ht="12.75">
      <c r="A134" s="145"/>
      <c r="B134" s="11" t="str">
        <f>HYPERLINK("http://rucoecom.danfoss.com/online/index.html?cartCodes="&amp;C134,C134)</f>
        <v>149G082460</v>
      </c>
      <c r="C134" s="84" t="s">
        <v>428</v>
      </c>
      <c r="D134" s="57" t="s">
        <v>373</v>
      </c>
      <c r="E134" s="57">
        <v>600</v>
      </c>
      <c r="F134" s="57">
        <v>16</v>
      </c>
      <c r="G134" s="143">
        <v>282.7</v>
      </c>
      <c r="H134" s="57" t="s">
        <v>416</v>
      </c>
      <c r="I134" s="16">
        <f>K134*курс!$A$1</f>
        <v>512172.47000000003</v>
      </c>
      <c r="J134" s="16">
        <f>I134*1.18</f>
        <v>604363.5146</v>
      </c>
      <c r="K134" s="163">
        <v>8396.27</v>
      </c>
      <c r="L134" s="163">
        <v>9907.6</v>
      </c>
      <c r="M134" s="140">
        <v>3</v>
      </c>
      <c r="N134" s="121"/>
    </row>
    <row r="135" spans="1:14" ht="12.75">
      <c r="A135" s="145"/>
      <c r="B135" s="11" t="str">
        <f>HYPERLINK("http://rucoecom.danfoss.com/online/index.html?cartCodes="&amp;C135,C135)</f>
        <v>149G079446</v>
      </c>
      <c r="C135" s="84" t="s">
        <v>429</v>
      </c>
      <c r="D135" s="57" t="s">
        <v>373</v>
      </c>
      <c r="E135" s="57">
        <v>700</v>
      </c>
      <c r="F135" s="57">
        <v>16</v>
      </c>
      <c r="G135" s="143">
        <v>372.3</v>
      </c>
      <c r="H135" s="57" t="s">
        <v>416</v>
      </c>
      <c r="I135" s="16">
        <f>K135*курс!$A$1</f>
        <v>691618.61</v>
      </c>
      <c r="J135" s="16">
        <f>I135*1.18</f>
        <v>816109.9598</v>
      </c>
      <c r="K135" s="166">
        <v>11338.01</v>
      </c>
      <c r="L135" s="166">
        <v>13378.84</v>
      </c>
      <c r="M135" s="140">
        <v>3</v>
      </c>
      <c r="N135" s="121"/>
    </row>
    <row r="136" spans="1:14" ht="12.75">
      <c r="A136" s="145"/>
      <c r="B136" s="11" t="str">
        <f>HYPERLINK("http://rucoecom.danfoss.com/online/index.html?cartCodes="&amp;C136,C136)</f>
        <v>149G079804</v>
      </c>
      <c r="C136" s="84" t="s">
        <v>430</v>
      </c>
      <c r="D136" s="57" t="s">
        <v>373</v>
      </c>
      <c r="E136" s="57">
        <v>800</v>
      </c>
      <c r="F136" s="57">
        <v>16</v>
      </c>
      <c r="G136" s="143">
        <v>578.2</v>
      </c>
      <c r="H136" s="57" t="s">
        <v>416</v>
      </c>
      <c r="I136" s="16">
        <f>K136*курс!$A$1</f>
        <v>907596.4299999999</v>
      </c>
      <c r="J136" s="16">
        <f>I136*1.18</f>
        <v>1070963.7873999998</v>
      </c>
      <c r="K136" s="166">
        <v>14878.63</v>
      </c>
      <c r="L136" s="166">
        <v>17556.78</v>
      </c>
      <c r="M136" s="140">
        <v>3</v>
      </c>
      <c r="N136" s="121"/>
    </row>
    <row r="137" spans="1:14" ht="12.75">
      <c r="A137" s="145"/>
      <c r="B137" s="11" t="str">
        <f>HYPERLINK("http://rucoecom.danfoss.com/online/index.html?cartCodes="&amp;C137,C137)</f>
        <v>149G065662</v>
      </c>
      <c r="C137" s="84" t="s">
        <v>431</v>
      </c>
      <c r="D137" s="57" t="s">
        <v>373</v>
      </c>
      <c r="E137" s="57">
        <v>900</v>
      </c>
      <c r="F137" s="57">
        <v>16</v>
      </c>
      <c r="G137" s="143">
        <v>291.5</v>
      </c>
      <c r="H137" s="57" t="s">
        <v>416</v>
      </c>
      <c r="I137" s="16">
        <f>K137*курс!$A$1</f>
        <v>1412697.1700000002</v>
      </c>
      <c r="J137" s="16">
        <f>I137*1.18</f>
        <v>1666982.6606</v>
      </c>
      <c r="K137" s="166">
        <v>23158.97</v>
      </c>
      <c r="L137" s="166">
        <v>27327.58</v>
      </c>
      <c r="M137" s="140">
        <v>3</v>
      </c>
      <c r="N137" s="121"/>
    </row>
    <row r="138" spans="1:14" ht="12.75">
      <c r="A138" s="145"/>
      <c r="B138" s="11" t="str">
        <f>HYPERLINK("http://rucoecom.danfoss.com/online/index.html?cartCodes="&amp;C138,C138)</f>
        <v>149G065663</v>
      </c>
      <c r="C138" s="167" t="s">
        <v>432</v>
      </c>
      <c r="D138" s="168" t="s">
        <v>373</v>
      </c>
      <c r="E138" s="168">
        <v>1000</v>
      </c>
      <c r="F138" s="168">
        <v>16</v>
      </c>
      <c r="G138" s="169">
        <v>438.4</v>
      </c>
      <c r="H138" s="168" t="s">
        <v>416</v>
      </c>
      <c r="I138" s="16">
        <f>K138*курс!$A$1</f>
        <v>1516326.4100000001</v>
      </c>
      <c r="J138" s="16">
        <f>I138*1.18</f>
        <v>1789265.1638</v>
      </c>
      <c r="K138" s="166">
        <v>24857.81</v>
      </c>
      <c r="L138" s="166">
        <v>29332.21</v>
      </c>
      <c r="M138" s="140">
        <v>3</v>
      </c>
      <c r="N138" s="121"/>
    </row>
    <row r="139" spans="1:14" ht="12.75">
      <c r="A139" s="170"/>
      <c r="B139" s="171"/>
      <c r="C139" s="171"/>
      <c r="D139" s="172"/>
      <c r="E139" s="172"/>
      <c r="F139" s="172"/>
      <c r="G139" s="172"/>
      <c r="H139" s="172"/>
      <c r="I139" s="172"/>
      <c r="J139" s="172"/>
      <c r="K139" s="173"/>
      <c r="L139" s="173"/>
      <c r="M139" s="142"/>
      <c r="N139" s="121"/>
    </row>
    <row r="140" spans="1:14" ht="12.75">
      <c r="A140" s="174"/>
      <c r="B140" s="147"/>
      <c r="C140" s="147"/>
      <c r="D140" s="175"/>
      <c r="E140" s="175"/>
      <c r="F140" s="175"/>
      <c r="G140" s="175"/>
      <c r="H140" s="175"/>
      <c r="I140" s="175"/>
      <c r="J140" s="175"/>
      <c r="K140" s="176"/>
      <c r="L140" s="176"/>
      <c r="M140" s="142"/>
      <c r="N140" s="121"/>
    </row>
    <row r="141" spans="1:14" ht="12.75">
      <c r="A141" s="177" t="s">
        <v>433</v>
      </c>
      <c r="B141" s="177"/>
      <c r="C141" s="177"/>
      <c r="D141" s="177"/>
      <c r="E141" s="177"/>
      <c r="F141" s="177"/>
      <c r="G141" s="177"/>
      <c r="H141" s="177"/>
      <c r="I141" s="177"/>
      <c r="J141" s="177"/>
      <c r="K141" s="177"/>
      <c r="L141" s="177"/>
      <c r="M141" s="142"/>
      <c r="N141" s="121"/>
    </row>
    <row r="142" spans="1:14" ht="60" customHeight="1">
      <c r="A142" s="78" t="s">
        <v>434</v>
      </c>
      <c r="B142" s="78"/>
      <c r="C142" s="78"/>
      <c r="D142" s="78"/>
      <c r="E142" s="78"/>
      <c r="F142" s="78"/>
      <c r="G142" s="78"/>
      <c r="H142" s="78"/>
      <c r="I142" s="79"/>
      <c r="J142" s="79"/>
      <c r="K142" s="79"/>
      <c r="L142" s="81"/>
      <c r="M142" s="142"/>
      <c r="N142" s="121"/>
    </row>
    <row r="143" spans="1:14" ht="12.75" customHeight="1">
      <c r="A143" s="114" t="s">
        <v>4</v>
      </c>
      <c r="B143" s="114" t="s">
        <v>5</v>
      </c>
      <c r="C143" s="114"/>
      <c r="D143" s="114" t="s">
        <v>6</v>
      </c>
      <c r="E143" s="114" t="s">
        <v>190</v>
      </c>
      <c r="F143" s="114" t="s">
        <v>298</v>
      </c>
      <c r="G143" s="114" t="s">
        <v>299</v>
      </c>
      <c r="H143" s="114" t="s">
        <v>11</v>
      </c>
      <c r="I143" s="5" t="s">
        <v>13</v>
      </c>
      <c r="J143" s="5"/>
      <c r="K143" s="114" t="s">
        <v>12</v>
      </c>
      <c r="L143" s="114"/>
      <c r="M143" s="142"/>
      <c r="N143" s="121"/>
    </row>
    <row r="144" spans="1:14" ht="12.75">
      <c r="A144" s="114"/>
      <c r="B144" s="114"/>
      <c r="C144" s="114"/>
      <c r="D144" s="114"/>
      <c r="E144" s="114"/>
      <c r="F144" s="114"/>
      <c r="G144" s="114"/>
      <c r="H144" s="114"/>
      <c r="I144" s="5" t="s">
        <v>14</v>
      </c>
      <c r="J144" s="5" t="s">
        <v>15</v>
      </c>
      <c r="K144" s="114" t="s">
        <v>14</v>
      </c>
      <c r="L144" s="114" t="s">
        <v>15</v>
      </c>
      <c r="M144" s="142"/>
      <c r="N144" s="121"/>
    </row>
    <row r="145" spans="1:14" ht="12.75">
      <c r="A145" s="145"/>
      <c r="B145" s="11" t="str">
        <f>HYPERLINK("http://rucoecom.danfoss.com/online/index.html?cartCodes="&amp;C145,C145)</f>
        <v>082G7352</v>
      </c>
      <c r="C145" s="84" t="s">
        <v>435</v>
      </c>
      <c r="D145" s="139" t="s">
        <v>436</v>
      </c>
      <c r="E145" s="139">
        <v>50</v>
      </c>
      <c r="F145" s="139">
        <v>16</v>
      </c>
      <c r="G145" s="139">
        <v>4.1</v>
      </c>
      <c r="H145" s="139" t="s">
        <v>303</v>
      </c>
      <c r="I145" s="16">
        <f>K145*курс!$A$1</f>
        <v>43070.270000000004</v>
      </c>
      <c r="J145" s="16">
        <f>I145*1.18</f>
        <v>50822.918600000005</v>
      </c>
      <c r="K145" s="163">
        <v>706.07</v>
      </c>
      <c r="L145" s="163">
        <v>833.16</v>
      </c>
      <c r="M145" s="140">
        <v>1</v>
      </c>
      <c r="N145" s="121"/>
    </row>
    <row r="146" spans="1:14" ht="12.75">
      <c r="A146" s="145"/>
      <c r="B146" s="11" t="str">
        <f>HYPERLINK("http://rucoecom.danfoss.com/online/index.html?cartCodes="&amp;C146,C146)</f>
        <v>082G7353</v>
      </c>
      <c r="C146" s="84" t="s">
        <v>437</v>
      </c>
      <c r="D146" s="139" t="s">
        <v>436</v>
      </c>
      <c r="E146" s="139">
        <v>65</v>
      </c>
      <c r="F146" s="139">
        <v>16</v>
      </c>
      <c r="G146" s="139">
        <v>4.5</v>
      </c>
      <c r="H146" s="139" t="s">
        <v>303</v>
      </c>
      <c r="I146" s="16">
        <f>K146*курс!$A$1</f>
        <v>43434.439999999995</v>
      </c>
      <c r="J146" s="16">
        <f>I146*1.18</f>
        <v>51252.63919999999</v>
      </c>
      <c r="K146" s="163">
        <v>712.04</v>
      </c>
      <c r="L146" s="163">
        <v>840.21</v>
      </c>
      <c r="M146" s="140">
        <v>1</v>
      </c>
      <c r="N146" s="121"/>
    </row>
    <row r="147" spans="1:14" ht="12.75">
      <c r="A147" s="145"/>
      <c r="B147" s="11" t="str">
        <f>HYPERLINK("http://rucoecom.danfoss.com/online/index.html?cartCodes="&amp;C147,C147)</f>
        <v>082G7354</v>
      </c>
      <c r="C147" s="84" t="s">
        <v>438</v>
      </c>
      <c r="D147" s="139" t="s">
        <v>436</v>
      </c>
      <c r="E147" s="139">
        <v>80</v>
      </c>
      <c r="F147" s="139">
        <v>16</v>
      </c>
      <c r="G147" s="139">
        <v>4.8</v>
      </c>
      <c r="H147" s="139" t="s">
        <v>303</v>
      </c>
      <c r="I147" s="16">
        <f>K147*курс!$A$1</f>
        <v>63366.189999999995</v>
      </c>
      <c r="J147" s="16">
        <f>I147*1.18</f>
        <v>74772.10419999999</v>
      </c>
      <c r="K147" s="163">
        <v>1038.79</v>
      </c>
      <c r="L147" s="163">
        <v>1225.77</v>
      </c>
      <c r="M147" s="140">
        <v>1</v>
      </c>
      <c r="N147" s="121"/>
    </row>
    <row r="148" spans="1:14" ht="12.75">
      <c r="A148" s="145"/>
      <c r="B148" s="11" t="str">
        <f>HYPERLINK("http://rucoecom.danfoss.com/online/index.html?cartCodes="&amp;C148,C148)</f>
        <v>082G7355</v>
      </c>
      <c r="C148" s="84" t="s">
        <v>439</v>
      </c>
      <c r="D148" s="139" t="s">
        <v>436</v>
      </c>
      <c r="E148" s="139">
        <v>100</v>
      </c>
      <c r="F148" s="139">
        <v>16</v>
      </c>
      <c r="G148" s="139">
        <v>8.3</v>
      </c>
      <c r="H148" s="139" t="s">
        <v>303</v>
      </c>
      <c r="I148" s="16">
        <f>K148*курс!$A$1</f>
        <v>74219.31</v>
      </c>
      <c r="J148" s="16">
        <f>I148*1.18</f>
        <v>87578.7858</v>
      </c>
      <c r="K148" s="163">
        <v>1216.71</v>
      </c>
      <c r="L148" s="163">
        <v>1435.72</v>
      </c>
      <c r="M148" s="140">
        <v>1</v>
      </c>
      <c r="N148" s="121"/>
    </row>
    <row r="149" spans="1:14" ht="12.75">
      <c r="A149" s="145"/>
      <c r="B149" s="11" t="str">
        <f>HYPERLINK("http://rucoecom.danfoss.com/online/index.html?cartCodes="&amp;C149,C149)</f>
        <v>082G7356</v>
      </c>
      <c r="C149" s="84" t="s">
        <v>440</v>
      </c>
      <c r="D149" s="139" t="s">
        <v>436</v>
      </c>
      <c r="E149" s="139">
        <v>125</v>
      </c>
      <c r="F149" s="139">
        <v>16</v>
      </c>
      <c r="G149" s="139">
        <v>9.5</v>
      </c>
      <c r="H149" s="139" t="s">
        <v>303</v>
      </c>
      <c r="I149" s="16">
        <f>K149*курс!$A$1</f>
        <v>75108.08</v>
      </c>
      <c r="J149" s="16">
        <f>I149*1.18</f>
        <v>88627.5344</v>
      </c>
      <c r="K149" s="163">
        <v>1231.28</v>
      </c>
      <c r="L149" s="163">
        <v>1452.91</v>
      </c>
      <c r="M149" s="140">
        <v>1</v>
      </c>
      <c r="N149" s="121"/>
    </row>
    <row r="150" spans="1:14" ht="12.75">
      <c r="A150" s="145"/>
      <c r="B150" s="11" t="str">
        <f>HYPERLINK("http://rucoecom.danfoss.com/online/index.html?cartCodes="&amp;C150,C150)</f>
        <v>082G7357</v>
      </c>
      <c r="C150" s="84" t="s">
        <v>441</v>
      </c>
      <c r="D150" s="139" t="s">
        <v>436</v>
      </c>
      <c r="E150" s="139">
        <v>150</v>
      </c>
      <c r="F150" s="139">
        <v>16</v>
      </c>
      <c r="G150" s="139">
        <v>12.9</v>
      </c>
      <c r="H150" s="139" t="s">
        <v>303</v>
      </c>
      <c r="I150" s="16">
        <f>K150*курс!$A$1</f>
        <v>76372</v>
      </c>
      <c r="J150" s="16">
        <f>I150*1.18</f>
        <v>90118.95999999999</v>
      </c>
      <c r="K150" s="163">
        <v>1252</v>
      </c>
      <c r="L150" s="163">
        <v>1477.36</v>
      </c>
      <c r="M150" s="140">
        <v>1</v>
      </c>
      <c r="N150" s="121"/>
    </row>
    <row r="151" spans="1:14" ht="12.75">
      <c r="A151" s="145"/>
      <c r="B151" s="11" t="str">
        <f>HYPERLINK("http://rucoecom.danfoss.com/online/index.html?cartCodes="&amp;C151,C151)</f>
        <v>082G7358</v>
      </c>
      <c r="C151" s="84" t="s">
        <v>442</v>
      </c>
      <c r="D151" s="139" t="s">
        <v>436</v>
      </c>
      <c r="E151" s="139">
        <v>200</v>
      </c>
      <c r="F151" s="139">
        <v>16</v>
      </c>
      <c r="G151" s="139">
        <v>19.5</v>
      </c>
      <c r="H151" s="139" t="s">
        <v>303</v>
      </c>
      <c r="I151" s="16">
        <f>K151*курс!$A$1</f>
        <v>111996</v>
      </c>
      <c r="J151" s="16">
        <f>I151*1.18</f>
        <v>132155.28</v>
      </c>
      <c r="K151" s="163">
        <v>1836</v>
      </c>
      <c r="L151" s="163">
        <v>2166.48</v>
      </c>
      <c r="M151" s="140">
        <v>1</v>
      </c>
      <c r="N151" s="121"/>
    </row>
    <row r="152" spans="1:14" ht="12.75">
      <c r="A152" s="145"/>
      <c r="B152" s="11" t="str">
        <f>HYPERLINK("http://rucoecom.danfoss.com/online/index.html?cartCodes="&amp;C152,C152)</f>
        <v>082G7359</v>
      </c>
      <c r="C152" s="84" t="s">
        <v>443</v>
      </c>
      <c r="D152" s="139" t="s">
        <v>436</v>
      </c>
      <c r="E152" s="139">
        <v>250</v>
      </c>
      <c r="F152" s="139">
        <v>16</v>
      </c>
      <c r="G152" s="139">
        <v>37.3</v>
      </c>
      <c r="H152" s="139" t="s">
        <v>303</v>
      </c>
      <c r="I152" s="16">
        <f>K152*курс!$A$1</f>
        <v>124989</v>
      </c>
      <c r="J152" s="16">
        <f>I152*1.18</f>
        <v>147487.02</v>
      </c>
      <c r="K152" s="163">
        <v>2049</v>
      </c>
      <c r="L152" s="163">
        <v>2417.8199999999997</v>
      </c>
      <c r="M152" s="140">
        <v>1</v>
      </c>
      <c r="N152" s="121"/>
    </row>
    <row r="153" spans="1:14" ht="12.75">
      <c r="A153" s="145"/>
      <c r="B153" s="11" t="str">
        <f>HYPERLINK("http://rucoecom.danfoss.com/online/index.html?cartCodes="&amp;C153,C153)</f>
        <v>082G7360</v>
      </c>
      <c r="C153" s="84" t="s">
        <v>444</v>
      </c>
      <c r="D153" s="139" t="s">
        <v>436</v>
      </c>
      <c r="E153" s="139">
        <v>300</v>
      </c>
      <c r="F153" s="139">
        <v>16</v>
      </c>
      <c r="G153" s="139">
        <v>46.4</v>
      </c>
      <c r="H153" s="139" t="s">
        <v>303</v>
      </c>
      <c r="I153" s="16">
        <f>K153*курс!$A$1</f>
        <v>190825.69</v>
      </c>
      <c r="J153" s="16">
        <f>I153*1.18</f>
        <v>225174.3142</v>
      </c>
      <c r="K153" s="163">
        <v>3128.29</v>
      </c>
      <c r="L153" s="163">
        <v>3691.38</v>
      </c>
      <c r="M153" s="140">
        <v>1</v>
      </c>
      <c r="N153" s="121"/>
    </row>
    <row r="154" spans="1:14" ht="12.75">
      <c r="A154" s="145"/>
      <c r="B154" s="11" t="str">
        <f>HYPERLINK("http://rucoecom.danfoss.com/online/index.html?cartCodes="&amp;C154,C154)</f>
        <v>082G7375</v>
      </c>
      <c r="C154" s="84" t="s">
        <v>445</v>
      </c>
      <c r="D154" s="139" t="s">
        <v>436</v>
      </c>
      <c r="E154" s="139">
        <v>350</v>
      </c>
      <c r="F154" s="139">
        <v>16</v>
      </c>
      <c r="G154" s="139">
        <v>53.2</v>
      </c>
      <c r="H154" s="139" t="s">
        <v>303</v>
      </c>
      <c r="I154" s="16">
        <f>K154*курс!$A$1</f>
        <v>280303.54000000004</v>
      </c>
      <c r="J154" s="16">
        <f>I154*1.18</f>
        <v>330758.17720000003</v>
      </c>
      <c r="K154" s="163">
        <v>4595.14</v>
      </c>
      <c r="L154" s="163">
        <v>5422.27</v>
      </c>
      <c r="M154" s="140">
        <v>3</v>
      </c>
      <c r="N154" s="121"/>
    </row>
    <row r="155" spans="1:14" ht="54.75" customHeight="1">
      <c r="A155" s="78" t="s">
        <v>446</v>
      </c>
      <c r="B155" s="78"/>
      <c r="C155" s="78"/>
      <c r="D155" s="78"/>
      <c r="E155" s="78"/>
      <c r="F155" s="78"/>
      <c r="G155" s="78"/>
      <c r="H155" s="78"/>
      <c r="I155" s="79"/>
      <c r="J155" s="79"/>
      <c r="K155" s="79"/>
      <c r="L155" s="81"/>
      <c r="M155" s="140"/>
      <c r="N155" s="121"/>
    </row>
    <row r="156" spans="1:14" ht="12.75">
      <c r="A156" s="145"/>
      <c r="B156" s="11" t="str">
        <f>HYPERLINK("http://rucoecom.danfoss.com/online/index.html?cartCodes="&amp;C156,C156)</f>
        <v>082G7350</v>
      </c>
      <c r="C156" s="84" t="s">
        <v>447</v>
      </c>
      <c r="D156" s="139" t="s">
        <v>436</v>
      </c>
      <c r="E156" s="139">
        <v>25</v>
      </c>
      <c r="F156" s="139">
        <v>10</v>
      </c>
      <c r="G156" s="139">
        <v>2.9</v>
      </c>
      <c r="H156" s="139" t="s">
        <v>303</v>
      </c>
      <c r="I156" s="16">
        <f>K156*курс!$A$1</f>
        <v>42883</v>
      </c>
      <c r="J156" s="16">
        <f>I156*1.18</f>
        <v>50601.939999999995</v>
      </c>
      <c r="K156" s="163">
        <v>703</v>
      </c>
      <c r="L156" s="163">
        <v>829.54</v>
      </c>
      <c r="M156" s="140">
        <v>1</v>
      </c>
      <c r="N156" s="121"/>
    </row>
    <row r="157" spans="1:14" ht="12.75">
      <c r="A157" s="145"/>
      <c r="B157" s="11" t="str">
        <f>HYPERLINK("http://rucoecom.danfoss.com/online/index.html?cartCodes="&amp;C157,C157)</f>
        <v>082G7351</v>
      </c>
      <c r="C157" s="84" t="s">
        <v>448</v>
      </c>
      <c r="D157" s="139" t="s">
        <v>436</v>
      </c>
      <c r="E157" s="139" t="s">
        <v>315</v>
      </c>
      <c r="F157" s="139">
        <v>16</v>
      </c>
      <c r="G157" s="139">
        <v>3.4</v>
      </c>
      <c r="H157" s="139" t="s">
        <v>303</v>
      </c>
      <c r="I157" s="16">
        <f>K157*курс!$A$1</f>
        <v>42944</v>
      </c>
      <c r="J157" s="16">
        <f>I157*1.18</f>
        <v>50673.92</v>
      </c>
      <c r="K157" s="163">
        <v>704</v>
      </c>
      <c r="L157" s="163">
        <v>830.7199999999999</v>
      </c>
      <c r="M157" s="140">
        <v>1</v>
      </c>
      <c r="N157" s="121"/>
    </row>
    <row r="158" spans="1:14" ht="12.75">
      <c r="A158" s="145"/>
      <c r="B158" s="11" t="str">
        <f>HYPERLINK("http://rucoecom.danfoss.com/online/index.html?cartCodes="&amp;C158,C158)</f>
        <v>082G7400</v>
      </c>
      <c r="C158" s="84" t="s">
        <v>449</v>
      </c>
      <c r="D158" s="139" t="s">
        <v>436</v>
      </c>
      <c r="E158" s="139">
        <v>50</v>
      </c>
      <c r="F158" s="139">
        <v>16</v>
      </c>
      <c r="G158" s="139">
        <v>4.1</v>
      </c>
      <c r="H158" s="139" t="s">
        <v>303</v>
      </c>
      <c r="I158" s="16">
        <f>K158*курс!$A$1</f>
        <v>44785.590000000004</v>
      </c>
      <c r="J158" s="16">
        <f>I158*1.18</f>
        <v>52846.9962</v>
      </c>
      <c r="K158" s="163">
        <v>734.19</v>
      </c>
      <c r="L158" s="163">
        <v>866.34</v>
      </c>
      <c r="M158" s="140">
        <v>1</v>
      </c>
      <c r="N158" s="121"/>
    </row>
    <row r="159" spans="1:14" ht="12.75">
      <c r="A159" s="145"/>
      <c r="B159" s="11" t="str">
        <f>HYPERLINK("http://rucoecom.danfoss.com/online/index.html?cartCodes="&amp;C159,C159)</f>
        <v>082G7401</v>
      </c>
      <c r="C159" s="84" t="s">
        <v>450</v>
      </c>
      <c r="D159" s="139" t="s">
        <v>436</v>
      </c>
      <c r="E159" s="139">
        <v>65</v>
      </c>
      <c r="F159" s="139">
        <v>16</v>
      </c>
      <c r="G159" s="139">
        <v>4.5</v>
      </c>
      <c r="H159" s="139" t="s">
        <v>303</v>
      </c>
      <c r="I159" s="16">
        <f>K159*курс!$A$1</f>
        <v>44866.11</v>
      </c>
      <c r="J159" s="16">
        <f>I159*1.18</f>
        <v>52942.0098</v>
      </c>
      <c r="K159" s="163">
        <v>735.51</v>
      </c>
      <c r="L159" s="163">
        <v>867.9</v>
      </c>
      <c r="M159" s="140">
        <v>1</v>
      </c>
      <c r="N159" s="121"/>
    </row>
    <row r="160" spans="1:14" ht="12.75">
      <c r="A160" s="145"/>
      <c r="B160" s="11" t="s">
        <v>451</v>
      </c>
      <c r="C160" s="84" t="s">
        <v>452</v>
      </c>
      <c r="D160" s="139" t="s">
        <v>436</v>
      </c>
      <c r="E160" s="139">
        <v>80</v>
      </c>
      <c r="F160" s="139">
        <v>16</v>
      </c>
      <c r="G160" s="139">
        <v>4.8</v>
      </c>
      <c r="H160" s="139" t="s">
        <v>303</v>
      </c>
      <c r="I160" s="16">
        <f>K160*курс!$A$1</f>
        <v>65115.67</v>
      </c>
      <c r="J160" s="16">
        <f>I160*1.18</f>
        <v>76836.49059999999</v>
      </c>
      <c r="K160" s="163">
        <v>1067.47</v>
      </c>
      <c r="L160" s="163">
        <v>1259.61</v>
      </c>
      <c r="M160" s="140">
        <v>1</v>
      </c>
      <c r="N160" s="121"/>
    </row>
    <row r="161" spans="1:14" ht="12.75">
      <c r="A161" s="145"/>
      <c r="B161" s="11" t="str">
        <f>HYPERLINK("http://rucoecom.danfoss.com/online/index.html?cartCodes="&amp;C161,C161)</f>
        <v>082G7403</v>
      </c>
      <c r="C161" s="84" t="s">
        <v>453</v>
      </c>
      <c r="D161" s="139" t="s">
        <v>436</v>
      </c>
      <c r="E161" s="139">
        <v>100</v>
      </c>
      <c r="F161" s="139">
        <v>16</v>
      </c>
      <c r="G161" s="139">
        <v>8.3</v>
      </c>
      <c r="H161" s="139" t="s">
        <v>303</v>
      </c>
      <c r="I161" s="16">
        <f>K161*курс!$A$1</f>
        <v>76644.06</v>
      </c>
      <c r="J161" s="16">
        <f>I161*1.18</f>
        <v>90439.9908</v>
      </c>
      <c r="K161" s="163">
        <v>1256.46</v>
      </c>
      <c r="L161" s="163">
        <v>1482.62</v>
      </c>
      <c r="M161" s="140">
        <v>1</v>
      </c>
      <c r="N161" s="121"/>
    </row>
    <row r="162" spans="1:14" ht="12.75">
      <c r="A162" s="145"/>
      <c r="B162" s="11" t="str">
        <f>HYPERLINK("http://rucoecom.danfoss.com/online/index.html?cartCodes="&amp;C162,C162)</f>
        <v>082G7404</v>
      </c>
      <c r="C162" s="84" t="s">
        <v>454</v>
      </c>
      <c r="D162" s="139" t="s">
        <v>436</v>
      </c>
      <c r="E162" s="139">
        <v>125</v>
      </c>
      <c r="F162" s="139">
        <v>16</v>
      </c>
      <c r="G162" s="139">
        <v>9.5</v>
      </c>
      <c r="H162" s="139" t="s">
        <v>303</v>
      </c>
      <c r="I162" s="16">
        <f>K162*курс!$A$1</f>
        <v>80785.95999999999</v>
      </c>
      <c r="J162" s="16">
        <f>I162*1.18</f>
        <v>95327.43279999998</v>
      </c>
      <c r="K162" s="163">
        <v>1324.36</v>
      </c>
      <c r="L162" s="163">
        <v>1562.74</v>
      </c>
      <c r="M162" s="140">
        <v>1</v>
      </c>
      <c r="N162" s="121"/>
    </row>
    <row r="163" spans="1:14" ht="12.75">
      <c r="A163" s="145"/>
      <c r="B163" s="11" t="str">
        <f>HYPERLINK("http://rucoecom.danfoss.com/online/index.html?cartCodes="&amp;C163,C163)</f>
        <v>082G7405</v>
      </c>
      <c r="C163" s="84" t="s">
        <v>455</v>
      </c>
      <c r="D163" s="139" t="s">
        <v>436</v>
      </c>
      <c r="E163" s="139">
        <v>150</v>
      </c>
      <c r="F163" s="139">
        <v>16</v>
      </c>
      <c r="G163" s="139">
        <v>12.9</v>
      </c>
      <c r="H163" s="139" t="s">
        <v>303</v>
      </c>
      <c r="I163" s="16">
        <f>K163*курс!$A$1</f>
        <v>91073</v>
      </c>
      <c r="J163" s="16">
        <f>I163*1.18</f>
        <v>107466.14</v>
      </c>
      <c r="K163" s="163">
        <v>1493</v>
      </c>
      <c r="L163" s="163">
        <v>1761.74</v>
      </c>
      <c r="M163" s="140">
        <v>1</v>
      </c>
      <c r="N163" s="121"/>
    </row>
    <row r="164" spans="1:14" ht="12.75">
      <c r="A164" s="145"/>
      <c r="B164" s="11" t="s">
        <v>451</v>
      </c>
      <c r="C164" s="84" t="s">
        <v>456</v>
      </c>
      <c r="D164" s="139" t="s">
        <v>436</v>
      </c>
      <c r="E164" s="139">
        <v>200</v>
      </c>
      <c r="F164" s="139">
        <v>16</v>
      </c>
      <c r="G164" s="139">
        <v>19.5</v>
      </c>
      <c r="H164" s="139" t="s">
        <v>303</v>
      </c>
      <c r="I164" s="16">
        <f>K164*курс!$A$1</f>
        <v>127185</v>
      </c>
      <c r="J164" s="16">
        <f>I164*1.18</f>
        <v>150078.3</v>
      </c>
      <c r="K164" s="163">
        <v>2085</v>
      </c>
      <c r="L164" s="163">
        <v>2460.2999999999997</v>
      </c>
      <c r="M164" s="140">
        <v>1</v>
      </c>
      <c r="N164" s="121"/>
    </row>
    <row r="165" spans="1:14" ht="12.75">
      <c r="A165" s="145"/>
      <c r="B165" s="11" t="s">
        <v>451</v>
      </c>
      <c r="C165" s="84" t="s">
        <v>457</v>
      </c>
      <c r="D165" s="139" t="s">
        <v>436</v>
      </c>
      <c r="E165" s="139">
        <v>250</v>
      </c>
      <c r="F165" s="139">
        <v>16</v>
      </c>
      <c r="G165" s="139">
        <v>37.3</v>
      </c>
      <c r="H165" s="139" t="s">
        <v>303</v>
      </c>
      <c r="I165" s="16">
        <f>K165*курс!$A$1</f>
        <v>144692</v>
      </c>
      <c r="J165" s="16">
        <f>I165*1.18</f>
        <v>170736.56</v>
      </c>
      <c r="K165" s="163">
        <v>2372</v>
      </c>
      <c r="L165" s="163">
        <v>2798.96</v>
      </c>
      <c r="M165" s="140">
        <v>3</v>
      </c>
      <c r="N165" s="121"/>
    </row>
    <row r="166" spans="1:14" ht="12.75">
      <c r="A166" s="145"/>
      <c r="B166" s="11" t="str">
        <f>HYPERLINK("http://rucoecom.danfoss.com/online/index.html?cartCodes="&amp;C166,C166)</f>
        <v>082G7408</v>
      </c>
      <c r="C166" s="84" t="s">
        <v>458</v>
      </c>
      <c r="D166" s="139" t="s">
        <v>436</v>
      </c>
      <c r="E166" s="139">
        <v>300</v>
      </c>
      <c r="F166" s="139">
        <v>16</v>
      </c>
      <c r="G166" s="139">
        <v>46.4</v>
      </c>
      <c r="H166" s="139" t="s">
        <v>303</v>
      </c>
      <c r="I166" s="16">
        <f>K166*курс!$A$1</f>
        <v>217152.68</v>
      </c>
      <c r="J166" s="16">
        <f>I166*1.18</f>
        <v>256240.16239999997</v>
      </c>
      <c r="K166" s="163">
        <v>3559.88</v>
      </c>
      <c r="L166" s="163">
        <v>4200.66</v>
      </c>
      <c r="M166" s="140">
        <v>3</v>
      </c>
      <c r="N166" s="121"/>
    </row>
    <row r="167" spans="1:14" ht="12.75">
      <c r="A167" s="145"/>
      <c r="B167" s="11" t="str">
        <f>HYPERLINK("http://rucoecom.danfoss.com/online/index.html?cartCodes="&amp;C167,C167)</f>
        <v>082G7409</v>
      </c>
      <c r="C167" s="84" t="s">
        <v>459</v>
      </c>
      <c r="D167" s="139" t="s">
        <v>436</v>
      </c>
      <c r="E167" s="139">
        <v>350</v>
      </c>
      <c r="F167" s="139">
        <v>16</v>
      </c>
      <c r="G167" s="139">
        <v>53.2</v>
      </c>
      <c r="H167" s="139" t="s">
        <v>303</v>
      </c>
      <c r="I167" s="16">
        <f>K167*курс!$A$1</f>
        <v>286529.2</v>
      </c>
      <c r="J167" s="16">
        <f>I167*1.18</f>
        <v>338104.456</v>
      </c>
      <c r="K167" s="163">
        <v>4697.2</v>
      </c>
      <c r="L167" s="163">
        <v>5542.7</v>
      </c>
      <c r="M167" s="140">
        <v>3</v>
      </c>
      <c r="N167" s="121"/>
    </row>
    <row r="168" spans="1:14" ht="56.25" customHeight="1">
      <c r="A168" s="78" t="s">
        <v>460</v>
      </c>
      <c r="B168" s="78"/>
      <c r="C168" s="78"/>
      <c r="D168" s="78"/>
      <c r="E168" s="78"/>
      <c r="F168" s="78"/>
      <c r="G168" s="78"/>
      <c r="H168" s="78"/>
      <c r="I168" s="79"/>
      <c r="J168" s="79"/>
      <c r="K168" s="79"/>
      <c r="L168" s="81"/>
      <c r="M168" s="142"/>
      <c r="N168" s="121"/>
    </row>
    <row r="169" spans="1:14" ht="12.75">
      <c r="A169" s="145"/>
      <c r="B169" s="11" t="str">
        <f>HYPERLINK("http://rucoecom.danfoss.com/online/index.html?cartCodes="&amp;C169,C169)</f>
        <v>082G7361</v>
      </c>
      <c r="C169" s="84" t="s">
        <v>461</v>
      </c>
      <c r="D169" s="139" t="s">
        <v>436</v>
      </c>
      <c r="E169" s="57">
        <v>25</v>
      </c>
      <c r="F169" s="57">
        <v>10</v>
      </c>
      <c r="G169" s="143">
        <v>2.9</v>
      </c>
      <c r="H169" s="57" t="s">
        <v>303</v>
      </c>
      <c r="I169" s="16">
        <f>K169*курс!$A$1</f>
        <v>42883</v>
      </c>
      <c r="J169" s="16">
        <f>I169*1.18</f>
        <v>50601.939999999995</v>
      </c>
      <c r="K169" s="163">
        <v>703</v>
      </c>
      <c r="L169" s="163">
        <v>829.54</v>
      </c>
      <c r="M169" s="140">
        <v>3</v>
      </c>
      <c r="N169" s="121"/>
    </row>
    <row r="170" spans="1:14" ht="12.75">
      <c r="A170" s="145"/>
      <c r="B170" s="11" t="str">
        <f>HYPERLINK("http://rucoecom.danfoss.com/online/index.html?cartCodes="&amp;C170,C170)</f>
        <v>082G7362</v>
      </c>
      <c r="C170" s="84" t="s">
        <v>462</v>
      </c>
      <c r="D170" s="139" t="s">
        <v>436</v>
      </c>
      <c r="E170" s="57" t="s">
        <v>315</v>
      </c>
      <c r="F170" s="57">
        <v>16</v>
      </c>
      <c r="G170" s="143">
        <v>3.4</v>
      </c>
      <c r="H170" s="57" t="s">
        <v>303</v>
      </c>
      <c r="I170" s="16">
        <f>K170*курс!$A$1</f>
        <v>42944</v>
      </c>
      <c r="J170" s="16">
        <f>I170*1.18</f>
        <v>50673.92</v>
      </c>
      <c r="K170" s="163">
        <v>704</v>
      </c>
      <c r="L170" s="163">
        <v>830.7199999999999</v>
      </c>
      <c r="M170" s="140">
        <v>3</v>
      </c>
      <c r="N170" s="121"/>
    </row>
    <row r="171" spans="1:14" ht="12.75">
      <c r="A171" s="145"/>
      <c r="B171" s="11" t="str">
        <f>HYPERLINK("http://rucoecom.danfoss.com/online/index.html?cartCodes="&amp;C171,C171)</f>
        <v>082G7363</v>
      </c>
      <c r="C171" s="84" t="s">
        <v>463</v>
      </c>
      <c r="D171" s="139" t="s">
        <v>436</v>
      </c>
      <c r="E171" s="57">
        <v>50</v>
      </c>
      <c r="F171" s="57">
        <v>16</v>
      </c>
      <c r="G171" s="143">
        <v>4.1</v>
      </c>
      <c r="H171" s="57" t="s">
        <v>303</v>
      </c>
      <c r="I171" s="16">
        <f>K171*курс!$A$1</f>
        <v>43070.270000000004</v>
      </c>
      <c r="J171" s="16">
        <f>I171*1.18</f>
        <v>50822.918600000005</v>
      </c>
      <c r="K171" s="163">
        <v>706.07</v>
      </c>
      <c r="L171" s="163">
        <v>833.16</v>
      </c>
      <c r="M171" s="140">
        <v>3</v>
      </c>
      <c r="N171" s="121"/>
    </row>
    <row r="172" spans="1:14" ht="12.75">
      <c r="A172" s="145"/>
      <c r="B172" s="11" t="str">
        <f>HYPERLINK("http://rucoecom.danfoss.com/online/index.html?cartCodes="&amp;C172,C172)</f>
        <v>082G7364</v>
      </c>
      <c r="C172" s="84" t="s">
        <v>464</v>
      </c>
      <c r="D172" s="139" t="s">
        <v>436</v>
      </c>
      <c r="E172" s="57">
        <v>65</v>
      </c>
      <c r="F172" s="57">
        <v>16</v>
      </c>
      <c r="G172" s="143">
        <v>4.6</v>
      </c>
      <c r="H172" s="57" t="s">
        <v>303</v>
      </c>
      <c r="I172" s="16">
        <f>K172*курс!$A$1</f>
        <v>43434.439999999995</v>
      </c>
      <c r="J172" s="16">
        <f>I172*1.18</f>
        <v>51252.63919999999</v>
      </c>
      <c r="K172" s="163">
        <v>712.04</v>
      </c>
      <c r="L172" s="163">
        <v>840.2</v>
      </c>
      <c r="M172" s="140">
        <v>3</v>
      </c>
      <c r="N172" s="121"/>
    </row>
    <row r="173" spans="1:14" ht="12.75">
      <c r="A173" s="145"/>
      <c r="B173" s="11" t="str">
        <f>HYPERLINK("http://rucoecom.danfoss.com/online/index.html?cartCodes="&amp;C173,C173)</f>
        <v>082G7365</v>
      </c>
      <c r="C173" s="84" t="s">
        <v>465</v>
      </c>
      <c r="D173" s="139" t="s">
        <v>436</v>
      </c>
      <c r="E173" s="57">
        <v>80</v>
      </c>
      <c r="F173" s="57">
        <v>16</v>
      </c>
      <c r="G173" s="143">
        <v>4.9</v>
      </c>
      <c r="H173" s="57" t="s">
        <v>303</v>
      </c>
      <c r="I173" s="16">
        <f>K173*курс!$A$1</f>
        <v>63366.189999999995</v>
      </c>
      <c r="J173" s="16">
        <f>I173*1.18</f>
        <v>74772.10419999999</v>
      </c>
      <c r="K173" s="163">
        <v>1038.79</v>
      </c>
      <c r="L173" s="163">
        <v>1225.77</v>
      </c>
      <c r="M173" s="140">
        <v>3</v>
      </c>
      <c r="N173" s="121"/>
    </row>
    <row r="174" spans="1:14" ht="12.75">
      <c r="A174" s="145"/>
      <c r="B174" s="11" t="str">
        <f>HYPERLINK("http://rucoecom.danfoss.com/online/index.html?cartCodes="&amp;C174,C174)</f>
        <v>082G7366</v>
      </c>
      <c r="C174" s="84" t="s">
        <v>466</v>
      </c>
      <c r="D174" s="139" t="s">
        <v>436</v>
      </c>
      <c r="E174" s="57">
        <v>100</v>
      </c>
      <c r="F174" s="57">
        <v>16</v>
      </c>
      <c r="G174" s="143">
        <v>8.3</v>
      </c>
      <c r="H174" s="57" t="s">
        <v>303</v>
      </c>
      <c r="I174" s="16">
        <f>K174*курс!$A$1</f>
        <v>74219.31</v>
      </c>
      <c r="J174" s="16">
        <f>I174*1.18</f>
        <v>87578.7858</v>
      </c>
      <c r="K174" s="163">
        <v>1216.71</v>
      </c>
      <c r="L174" s="163">
        <v>1435.72</v>
      </c>
      <c r="M174" s="140">
        <v>3</v>
      </c>
      <c r="N174" s="121"/>
    </row>
    <row r="175" spans="1:14" ht="12.75">
      <c r="A175" s="145"/>
      <c r="B175" s="11" t="str">
        <f>HYPERLINK("http://rucoecom.danfoss.com/online/index.html?cartCodes="&amp;C175,C175)</f>
        <v>082G7367</v>
      </c>
      <c r="C175" s="84" t="s">
        <v>467</v>
      </c>
      <c r="D175" s="139" t="s">
        <v>436</v>
      </c>
      <c r="E175" s="57">
        <v>125</v>
      </c>
      <c r="F175" s="57">
        <v>16</v>
      </c>
      <c r="G175" s="143">
        <v>9.5</v>
      </c>
      <c r="H175" s="57" t="s">
        <v>303</v>
      </c>
      <c r="I175" s="16">
        <f>K175*курс!$A$1</f>
        <v>75108.08</v>
      </c>
      <c r="J175" s="16">
        <f>I175*1.18</f>
        <v>88627.5344</v>
      </c>
      <c r="K175" s="163">
        <v>1231.28</v>
      </c>
      <c r="L175" s="163">
        <v>1452.92</v>
      </c>
      <c r="M175" s="140">
        <v>3</v>
      </c>
      <c r="N175" s="121"/>
    </row>
    <row r="176" spans="1:14" ht="12.75">
      <c r="A176" s="145"/>
      <c r="B176" s="11" t="str">
        <f>HYPERLINK("http://rucoecom.danfoss.com/online/index.html?cartCodes="&amp;C176,C176)</f>
        <v>082G7368</v>
      </c>
      <c r="C176" s="84" t="s">
        <v>468</v>
      </c>
      <c r="D176" s="139" t="s">
        <v>436</v>
      </c>
      <c r="E176" s="57">
        <v>150</v>
      </c>
      <c r="F176" s="57">
        <v>16</v>
      </c>
      <c r="G176" s="143">
        <v>12.9</v>
      </c>
      <c r="H176" s="57" t="s">
        <v>303</v>
      </c>
      <c r="I176" s="16">
        <f>K176*курс!$A$1</f>
        <v>76372</v>
      </c>
      <c r="J176" s="16">
        <f>I176*1.18</f>
        <v>90118.95999999999</v>
      </c>
      <c r="K176" s="163">
        <v>1252</v>
      </c>
      <c r="L176" s="163">
        <v>1477.36</v>
      </c>
      <c r="M176" s="140">
        <v>3</v>
      </c>
      <c r="N176" s="121"/>
    </row>
    <row r="177" spans="1:14" ht="12.75">
      <c r="A177" s="145"/>
      <c r="B177" s="11" t="str">
        <f>HYPERLINK("http://rucoecom.danfoss.com/online/index.html?cartCodes="&amp;C177,C177)</f>
        <v>082G7369</v>
      </c>
      <c r="C177" s="84" t="s">
        <v>469</v>
      </c>
      <c r="D177" s="139" t="s">
        <v>436</v>
      </c>
      <c r="E177" s="57">
        <v>200</v>
      </c>
      <c r="F177" s="57">
        <v>16</v>
      </c>
      <c r="G177" s="143">
        <v>19.9</v>
      </c>
      <c r="H177" s="57" t="s">
        <v>303</v>
      </c>
      <c r="I177" s="16">
        <f>K177*курс!$A$1</f>
        <v>111996</v>
      </c>
      <c r="J177" s="16">
        <f>I177*1.18</f>
        <v>132155.28</v>
      </c>
      <c r="K177" s="163">
        <v>1836</v>
      </c>
      <c r="L177" s="163">
        <v>2166.48</v>
      </c>
      <c r="M177" s="140">
        <v>3</v>
      </c>
      <c r="N177" s="121"/>
    </row>
    <row r="178" spans="1:14" ht="12.75">
      <c r="A178" s="145"/>
      <c r="B178" s="11" t="str">
        <f>HYPERLINK("http://rucoecom.danfoss.com/online/index.html?cartCodes="&amp;C178,C178)</f>
        <v>082G7370</v>
      </c>
      <c r="C178" s="84" t="s">
        <v>470</v>
      </c>
      <c r="D178" s="139" t="s">
        <v>436</v>
      </c>
      <c r="E178" s="57">
        <v>250</v>
      </c>
      <c r="F178" s="57">
        <v>16</v>
      </c>
      <c r="G178" s="143">
        <v>38.3</v>
      </c>
      <c r="H178" s="57" t="s">
        <v>303</v>
      </c>
      <c r="I178" s="16">
        <f>K178*курс!$A$1</f>
        <v>243390</v>
      </c>
      <c r="J178" s="16">
        <f>I178*1.18</f>
        <v>287200.2</v>
      </c>
      <c r="K178" s="163">
        <v>3990</v>
      </c>
      <c r="L178" s="163">
        <v>4708.2</v>
      </c>
      <c r="M178" s="140">
        <v>3</v>
      </c>
      <c r="N178" s="121"/>
    </row>
    <row r="179" spans="1:14" s="179" customFormat="1" ht="12.75">
      <c r="A179" s="146"/>
      <c r="B179" s="147"/>
      <c r="C179" s="147"/>
      <c r="D179" s="148"/>
      <c r="E179" s="148"/>
      <c r="F179" s="148"/>
      <c r="G179" s="148"/>
      <c r="H179" s="148"/>
      <c r="I179" s="148"/>
      <c r="J179" s="148"/>
      <c r="K179" s="178"/>
      <c r="L179" s="178"/>
      <c r="M179" s="142"/>
      <c r="N179" s="121"/>
    </row>
    <row r="180" spans="1:14" s="179" customFormat="1" ht="12.75" customHeight="1">
      <c r="A180" s="114" t="s">
        <v>4</v>
      </c>
      <c r="B180" s="180" t="s">
        <v>5</v>
      </c>
      <c r="C180" s="149"/>
      <c r="D180" s="114" t="s">
        <v>348</v>
      </c>
      <c r="E180" s="114"/>
      <c r="F180" s="114" t="s">
        <v>471</v>
      </c>
      <c r="G180" s="181" t="s">
        <v>299</v>
      </c>
      <c r="H180" s="114" t="s">
        <v>11</v>
      </c>
      <c r="I180" s="5" t="s">
        <v>13</v>
      </c>
      <c r="J180" s="5"/>
      <c r="K180" s="114" t="s">
        <v>12</v>
      </c>
      <c r="L180" s="114"/>
      <c r="M180" s="142"/>
      <c r="N180" s="121"/>
    </row>
    <row r="181" spans="1:14" s="179" customFormat="1" ht="12.75">
      <c r="A181" s="114"/>
      <c r="B181" s="180"/>
      <c r="C181" s="150"/>
      <c r="D181" s="114"/>
      <c r="E181" s="114"/>
      <c r="F181" s="114"/>
      <c r="G181" s="181"/>
      <c r="H181" s="114"/>
      <c r="I181" s="5" t="s">
        <v>14</v>
      </c>
      <c r="J181" s="5" t="s">
        <v>15</v>
      </c>
      <c r="K181" s="114" t="s">
        <v>14</v>
      </c>
      <c r="L181" s="114" t="s">
        <v>15</v>
      </c>
      <c r="M181" s="142"/>
      <c r="N181" s="121"/>
    </row>
    <row r="182" spans="1:14" s="179" customFormat="1" ht="12.75" customHeight="1">
      <c r="A182" s="151"/>
      <c r="B182" s="11" t="str">
        <f>HYPERLINK("http://rucoecom.danfoss.com/online/index.html?cartCodes="&amp;C182,C182)</f>
        <v>082G7381</v>
      </c>
      <c r="C182" s="152" t="s">
        <v>472</v>
      </c>
      <c r="D182" s="153" t="s">
        <v>473</v>
      </c>
      <c r="E182" s="153"/>
      <c r="F182" s="182" t="s">
        <v>474</v>
      </c>
      <c r="G182" s="183">
        <v>1.1</v>
      </c>
      <c r="H182" s="139" t="s">
        <v>303</v>
      </c>
      <c r="I182" s="16">
        <f>K182*курс!$A$1</f>
        <v>39085.14</v>
      </c>
      <c r="J182" s="16">
        <f>I182*1.18</f>
        <v>46120.4652</v>
      </c>
      <c r="K182" s="59">
        <v>640.74</v>
      </c>
      <c r="L182" s="59">
        <v>756.07</v>
      </c>
      <c r="M182" s="140">
        <v>1</v>
      </c>
      <c r="N182" s="121"/>
    </row>
    <row r="183" spans="1:14" s="179" customFormat="1" ht="12.75" customHeight="1">
      <c r="A183" s="151"/>
      <c r="B183" s="11" t="str">
        <f>HYPERLINK("http://rucoecom.danfoss.com/online/index.html?cartCodes="&amp;C183,C183)</f>
        <v>082G7382</v>
      </c>
      <c r="C183" s="152" t="s">
        <v>475</v>
      </c>
      <c r="D183" s="153">
        <v>80</v>
      </c>
      <c r="E183" s="153"/>
      <c r="F183" s="182"/>
      <c r="G183" s="183">
        <v>1.1</v>
      </c>
      <c r="H183" s="139" t="s">
        <v>303</v>
      </c>
      <c r="I183" s="16">
        <f>K183*курс!$A$1</f>
        <v>58377</v>
      </c>
      <c r="J183" s="16">
        <f>I183*1.18</f>
        <v>68884.86</v>
      </c>
      <c r="K183" s="59">
        <v>957</v>
      </c>
      <c r="L183" s="59">
        <v>1129.26</v>
      </c>
      <c r="M183" s="140">
        <v>1</v>
      </c>
      <c r="N183" s="121"/>
    </row>
    <row r="184" spans="1:14" s="179" customFormat="1" ht="12.75" customHeight="1">
      <c r="A184" s="151"/>
      <c r="B184" s="11" t="str">
        <f>HYPERLINK("http://rucoecom.danfoss.com/online/index.html?cartCodes="&amp;C184,C184)</f>
        <v>082G7383</v>
      </c>
      <c r="C184" s="152" t="s">
        <v>476</v>
      </c>
      <c r="D184" s="153" t="s">
        <v>477</v>
      </c>
      <c r="E184" s="153"/>
      <c r="F184" s="182"/>
      <c r="G184" s="183">
        <v>3.1</v>
      </c>
      <c r="H184" s="139" t="s">
        <v>303</v>
      </c>
      <c r="I184" s="16">
        <f>K184*курс!$A$1</f>
        <v>68412.11</v>
      </c>
      <c r="J184" s="16">
        <f>I184*1.18</f>
        <v>80726.2898</v>
      </c>
      <c r="K184" s="59">
        <v>1121.51</v>
      </c>
      <c r="L184" s="59">
        <v>1323.38</v>
      </c>
      <c r="M184" s="140">
        <v>1</v>
      </c>
      <c r="N184" s="121"/>
    </row>
    <row r="185" spans="1:14" s="179" customFormat="1" ht="12.75" customHeight="1">
      <c r="A185" s="151"/>
      <c r="B185" s="11" t="str">
        <f>HYPERLINK("http://rucoecom.danfoss.com/online/index.html?cartCodes="&amp;C185,C185)</f>
        <v>082G7386</v>
      </c>
      <c r="C185" s="152" t="s">
        <v>478</v>
      </c>
      <c r="D185" s="153" t="s">
        <v>479</v>
      </c>
      <c r="E185" s="153"/>
      <c r="F185" s="182"/>
      <c r="G185" s="183">
        <v>5.8</v>
      </c>
      <c r="H185" s="139" t="s">
        <v>303</v>
      </c>
      <c r="I185" s="16">
        <f>K185*курс!$A$1</f>
        <v>96990</v>
      </c>
      <c r="J185" s="16">
        <f>I185*1.18</f>
        <v>114448.2</v>
      </c>
      <c r="K185" s="59">
        <v>1590</v>
      </c>
      <c r="L185" s="59">
        <v>1876.1999999999998</v>
      </c>
      <c r="M185" s="140">
        <v>1</v>
      </c>
      <c r="N185" s="121"/>
    </row>
    <row r="186" spans="1:14" s="179" customFormat="1" ht="12.75" customHeight="1">
      <c r="A186" s="151"/>
      <c r="B186" s="11" t="str">
        <f>HYPERLINK("http://rucoecom.danfoss.com/online/index.html?cartCodes="&amp;C186,C186)</f>
        <v>082G7396</v>
      </c>
      <c r="C186" s="152" t="s">
        <v>480</v>
      </c>
      <c r="D186" s="153">
        <v>300</v>
      </c>
      <c r="E186" s="153"/>
      <c r="F186" s="182"/>
      <c r="G186" s="184">
        <v>17.2</v>
      </c>
      <c r="H186" s="139" t="s">
        <v>303</v>
      </c>
      <c r="I186" s="16">
        <f>K186*курс!$A$1</f>
        <v>157213.47</v>
      </c>
      <c r="J186" s="16">
        <f>I186*1.18</f>
        <v>185511.8946</v>
      </c>
      <c r="K186" s="59">
        <v>2577.27</v>
      </c>
      <c r="L186" s="59">
        <v>3041.18</v>
      </c>
      <c r="M186" s="140">
        <v>3</v>
      </c>
      <c r="N186" s="121"/>
    </row>
    <row r="187" spans="1:14" s="179" customFormat="1" ht="13.5" customHeight="1">
      <c r="A187" s="151"/>
      <c r="B187" s="11" t="str">
        <f>HYPERLINK("http://rucoecom.danfoss.com/online/index.html?cartCodes="&amp;C187,C187)</f>
        <v>082G7397</v>
      </c>
      <c r="C187" s="185" t="s">
        <v>481</v>
      </c>
      <c r="D187" s="186">
        <v>350</v>
      </c>
      <c r="E187" s="186"/>
      <c r="F187" s="182"/>
      <c r="G187" s="187">
        <v>17.2</v>
      </c>
      <c r="H187" s="139" t="s">
        <v>303</v>
      </c>
      <c r="I187" s="16">
        <f>K187*курс!$A$1</f>
        <v>171555.78999999998</v>
      </c>
      <c r="J187" s="16">
        <f>I187*1.18</f>
        <v>202435.83219999998</v>
      </c>
      <c r="K187" s="188">
        <v>2812.39</v>
      </c>
      <c r="L187" s="188">
        <v>3318.62</v>
      </c>
      <c r="M187" s="140">
        <v>3</v>
      </c>
      <c r="N187" s="121"/>
    </row>
    <row r="188" spans="1:14" s="179" customFormat="1" ht="12.75" customHeight="1">
      <c r="A188" s="151"/>
      <c r="B188" s="11" t="str">
        <f>HYPERLINK("http://rucoecom.danfoss.com/online/index.html?cartCodes="&amp;C188,C188)</f>
        <v>082G7388</v>
      </c>
      <c r="C188" s="189" t="s">
        <v>482</v>
      </c>
      <c r="D188" s="190" t="s">
        <v>473</v>
      </c>
      <c r="E188" s="190"/>
      <c r="F188" s="191" t="s">
        <v>483</v>
      </c>
      <c r="G188" s="190">
        <v>1.1</v>
      </c>
      <c r="H188" s="139" t="s">
        <v>303</v>
      </c>
      <c r="I188" s="16">
        <f>K188*курс!$A$1</f>
        <v>39085.14</v>
      </c>
      <c r="J188" s="16">
        <f>I188*1.18</f>
        <v>46120.4652</v>
      </c>
      <c r="K188" s="59">
        <v>640.74</v>
      </c>
      <c r="L188" s="59">
        <v>756.07</v>
      </c>
      <c r="M188" s="140">
        <v>3</v>
      </c>
      <c r="N188" s="121"/>
    </row>
    <row r="189" spans="1:14" s="179" customFormat="1" ht="12.75">
      <c r="A189" s="151"/>
      <c r="B189" s="11" t="str">
        <f>HYPERLINK("http://rucoecom.danfoss.com/online/index.html?cartCodes="&amp;C189,C189)</f>
        <v>082G7389</v>
      </c>
      <c r="C189" s="152" t="s">
        <v>484</v>
      </c>
      <c r="D189" s="153">
        <v>80</v>
      </c>
      <c r="E189" s="153"/>
      <c r="F189" s="191"/>
      <c r="G189" s="190">
        <v>1.1</v>
      </c>
      <c r="H189" s="139" t="s">
        <v>303</v>
      </c>
      <c r="I189" s="16">
        <f>K189*курс!$A$1</f>
        <v>58377</v>
      </c>
      <c r="J189" s="16">
        <f>I189*1.18</f>
        <v>68884.86</v>
      </c>
      <c r="K189" s="59">
        <v>957</v>
      </c>
      <c r="L189" s="59">
        <v>1129.26</v>
      </c>
      <c r="M189" s="140">
        <v>3</v>
      </c>
      <c r="N189" s="121"/>
    </row>
    <row r="190" spans="1:14" s="179" customFormat="1" ht="12.75" customHeight="1">
      <c r="A190" s="151"/>
      <c r="B190" s="11" t="str">
        <f>HYPERLINK("http://rucoecom.danfoss.com/online/index.html?cartCodes="&amp;C190,C190)</f>
        <v>082G7390</v>
      </c>
      <c r="C190" s="152" t="s">
        <v>485</v>
      </c>
      <c r="D190" s="153" t="s">
        <v>477</v>
      </c>
      <c r="E190" s="153"/>
      <c r="F190" s="191"/>
      <c r="G190" s="190">
        <v>3.1</v>
      </c>
      <c r="H190" s="139" t="s">
        <v>303</v>
      </c>
      <c r="I190" s="16">
        <f>K190*курс!$A$1</f>
        <v>68412.11</v>
      </c>
      <c r="J190" s="16">
        <f>I190*1.18</f>
        <v>80726.2898</v>
      </c>
      <c r="K190" s="59">
        <v>1121.51</v>
      </c>
      <c r="L190" s="59">
        <v>1323.38</v>
      </c>
      <c r="M190" s="140">
        <v>3</v>
      </c>
      <c r="N190" s="121"/>
    </row>
    <row r="191" spans="1:14" s="179" customFormat="1" ht="12.75" customHeight="1">
      <c r="A191" s="151"/>
      <c r="B191" s="11" t="str">
        <f>HYPERLINK("http://rucoecom.danfoss.com/online/index.html?cartCodes="&amp;C191,C191)</f>
        <v>082G7393</v>
      </c>
      <c r="C191" s="152" t="s">
        <v>486</v>
      </c>
      <c r="D191" s="153" t="s">
        <v>479</v>
      </c>
      <c r="E191" s="153"/>
      <c r="F191" s="191"/>
      <c r="G191" s="190">
        <v>5.8</v>
      </c>
      <c r="H191" s="139" t="s">
        <v>303</v>
      </c>
      <c r="I191" s="16">
        <f>K191*курс!$A$1</f>
        <v>118035</v>
      </c>
      <c r="J191" s="16">
        <f>I191*1.18</f>
        <v>139281.3</v>
      </c>
      <c r="K191" s="59">
        <v>1935</v>
      </c>
      <c r="L191" s="59">
        <v>2283.3</v>
      </c>
      <c r="M191" s="140">
        <v>3</v>
      </c>
      <c r="N191" s="121"/>
    </row>
    <row r="192" spans="1:14" ht="57.75" customHeight="1">
      <c r="A192" s="78" t="s">
        <v>487</v>
      </c>
      <c r="B192" s="78"/>
      <c r="C192" s="78"/>
      <c r="D192" s="78"/>
      <c r="E192" s="78"/>
      <c r="F192" s="78"/>
      <c r="G192" s="78"/>
      <c r="H192" s="78"/>
      <c r="I192" s="79"/>
      <c r="J192" s="79"/>
      <c r="K192" s="79"/>
      <c r="L192" s="81"/>
      <c r="M192" s="142"/>
      <c r="N192" s="121"/>
    </row>
    <row r="193" spans="1:14" ht="12.75">
      <c r="A193" s="192"/>
      <c r="B193" s="11" t="str">
        <f>HYPERLINK("http://rucoecom.danfoss.com/online/index.html?cartCodes="&amp;C193,C193)</f>
        <v>149G041193</v>
      </c>
      <c r="C193" s="84" t="s">
        <v>488</v>
      </c>
      <c r="D193" s="57" t="s">
        <v>373</v>
      </c>
      <c r="E193" s="57">
        <v>25</v>
      </c>
      <c r="F193" s="57">
        <v>10</v>
      </c>
      <c r="G193" s="143">
        <v>7.6</v>
      </c>
      <c r="H193" s="57" t="s">
        <v>259</v>
      </c>
      <c r="I193" s="16">
        <f>K193*курс!$A$1</f>
        <v>77479.15000000001</v>
      </c>
      <c r="J193" s="16">
        <f>I193*1.18</f>
        <v>91425.39700000001</v>
      </c>
      <c r="K193" s="163">
        <v>1270.15</v>
      </c>
      <c r="L193" s="163">
        <v>1498.78</v>
      </c>
      <c r="M193" s="140">
        <v>3</v>
      </c>
      <c r="N193" s="121"/>
    </row>
    <row r="194" spans="1:14" ht="12.75">
      <c r="A194" s="192"/>
      <c r="B194" s="11" t="str">
        <f>HYPERLINK("http://rucoecom.danfoss.com/online/index.html?cartCodes="&amp;C194,C194)</f>
        <v>149G041194</v>
      </c>
      <c r="C194" s="84" t="s">
        <v>489</v>
      </c>
      <c r="D194" s="57" t="s">
        <v>373</v>
      </c>
      <c r="E194" s="57" t="s">
        <v>315</v>
      </c>
      <c r="F194" s="57">
        <v>16</v>
      </c>
      <c r="G194" s="143">
        <v>7.7</v>
      </c>
      <c r="H194" s="57" t="s">
        <v>259</v>
      </c>
      <c r="I194" s="16">
        <f>K194*курс!$A$1</f>
        <v>77479.15000000001</v>
      </c>
      <c r="J194" s="16">
        <f>I194*1.18</f>
        <v>91425.39700000001</v>
      </c>
      <c r="K194" s="163">
        <v>1270.15</v>
      </c>
      <c r="L194" s="163">
        <v>1498.78</v>
      </c>
      <c r="M194" s="140">
        <v>3</v>
      </c>
      <c r="N194" s="121"/>
    </row>
    <row r="195" spans="1:14" ht="12.75">
      <c r="A195" s="192"/>
      <c r="B195" s="11" t="str">
        <f>HYPERLINK("http://rucoecom.danfoss.com/online/index.html?cartCodes="&amp;C195,C195)</f>
        <v>149G041195</v>
      </c>
      <c r="C195" s="84" t="s">
        <v>490</v>
      </c>
      <c r="D195" s="57" t="s">
        <v>373</v>
      </c>
      <c r="E195" s="57">
        <v>50</v>
      </c>
      <c r="F195" s="57">
        <v>16</v>
      </c>
      <c r="G195" s="143">
        <v>8.5</v>
      </c>
      <c r="H195" s="57" t="s">
        <v>259</v>
      </c>
      <c r="I195" s="16">
        <f>K195*курс!$A$1</f>
        <v>79058.44</v>
      </c>
      <c r="J195" s="16">
        <f>I195*1.18</f>
        <v>93288.9592</v>
      </c>
      <c r="K195" s="163">
        <v>1296.04</v>
      </c>
      <c r="L195" s="163">
        <v>1529.33</v>
      </c>
      <c r="M195" s="140">
        <v>3</v>
      </c>
      <c r="N195" s="121"/>
    </row>
    <row r="196" spans="1:14" ht="12.75">
      <c r="A196" s="192"/>
      <c r="B196" s="11" t="str">
        <f>HYPERLINK("http://rucoecom.danfoss.com/online/index.html?cartCodes="&amp;C196,C196)</f>
        <v>149G041711</v>
      </c>
      <c r="C196" s="84" t="s">
        <v>491</v>
      </c>
      <c r="D196" s="57" t="s">
        <v>373</v>
      </c>
      <c r="E196" s="57">
        <v>65</v>
      </c>
      <c r="F196" s="57">
        <v>16</v>
      </c>
      <c r="G196" s="143">
        <v>8.9</v>
      </c>
      <c r="H196" s="57" t="s">
        <v>259</v>
      </c>
      <c r="I196" s="16">
        <f>K196*курс!$A$1</f>
        <v>79207.28</v>
      </c>
      <c r="J196" s="16">
        <f>I196*1.18</f>
        <v>93464.5904</v>
      </c>
      <c r="K196" s="163">
        <v>1298.48</v>
      </c>
      <c r="L196" s="163">
        <v>1532.21</v>
      </c>
      <c r="M196" s="140">
        <v>3</v>
      </c>
      <c r="N196" s="121"/>
    </row>
    <row r="197" spans="1:14" ht="12.75">
      <c r="A197" s="192"/>
      <c r="B197" s="11" t="str">
        <f>HYPERLINK("http://rucoecom.danfoss.com/online/index.html?cartCodes="&amp;C197,C197)</f>
        <v>149G041196</v>
      </c>
      <c r="C197" s="84" t="s">
        <v>492</v>
      </c>
      <c r="D197" s="57" t="s">
        <v>373</v>
      </c>
      <c r="E197" s="57">
        <v>80</v>
      </c>
      <c r="F197" s="57">
        <v>16</v>
      </c>
      <c r="G197" s="143">
        <v>9.2</v>
      </c>
      <c r="H197" s="57" t="s">
        <v>259</v>
      </c>
      <c r="I197" s="16">
        <f>K197*курс!$A$1</f>
        <v>80318.09</v>
      </c>
      <c r="J197" s="16">
        <f>I197*1.18</f>
        <v>94775.34619999999</v>
      </c>
      <c r="K197" s="163">
        <v>1316.69</v>
      </c>
      <c r="L197" s="163">
        <v>1553.69</v>
      </c>
      <c r="M197" s="140">
        <v>3</v>
      </c>
      <c r="N197" s="121"/>
    </row>
    <row r="198" spans="1:14" ht="12.75">
      <c r="A198" s="192"/>
      <c r="B198" s="11" t="str">
        <f>HYPERLINK("http://rucoecom.danfoss.com/online/index.html?cartCodes="&amp;C198,C198)</f>
        <v>149G085685</v>
      </c>
      <c r="C198" s="84" t="s">
        <v>493</v>
      </c>
      <c r="D198" s="57" t="s">
        <v>373</v>
      </c>
      <c r="E198" s="57">
        <v>100</v>
      </c>
      <c r="F198" s="57">
        <v>16</v>
      </c>
      <c r="G198" s="143">
        <v>12.2</v>
      </c>
      <c r="H198" s="57" t="s">
        <v>259</v>
      </c>
      <c r="I198" s="16">
        <f>K198*курс!$A$1</f>
        <v>81103.76999999999</v>
      </c>
      <c r="J198" s="16">
        <f>I198*1.18</f>
        <v>95702.44859999999</v>
      </c>
      <c r="K198" s="163">
        <v>1329.57</v>
      </c>
      <c r="L198" s="163">
        <v>1568.89</v>
      </c>
      <c r="M198" s="140">
        <v>3</v>
      </c>
      <c r="N198" s="121"/>
    </row>
    <row r="199" spans="1:14" ht="12.75">
      <c r="A199" s="193"/>
      <c r="B199" s="11" t="str">
        <f>HYPERLINK("http://rucoecom.danfoss.com/online/index.html?cartCodes="&amp;C199,C199)</f>
        <v>149G088515</v>
      </c>
      <c r="C199" s="84" t="s">
        <v>494</v>
      </c>
      <c r="D199" s="57" t="s">
        <v>373</v>
      </c>
      <c r="E199" s="57">
        <v>125</v>
      </c>
      <c r="F199" s="57">
        <v>16</v>
      </c>
      <c r="G199" s="143">
        <v>13.3</v>
      </c>
      <c r="H199" s="57" t="s">
        <v>259</v>
      </c>
      <c r="I199" s="16">
        <f>K199*курс!$A$1</f>
        <v>94447.51999999999</v>
      </c>
      <c r="J199" s="16">
        <f>I199*1.18</f>
        <v>111448.07359999999</v>
      </c>
      <c r="K199" s="163">
        <v>1548.32</v>
      </c>
      <c r="L199" s="163">
        <v>1827.02</v>
      </c>
      <c r="M199" s="140">
        <v>3</v>
      </c>
      <c r="N199" s="121"/>
    </row>
    <row r="200" spans="1:14" ht="12.75">
      <c r="A200" s="193"/>
      <c r="B200" s="11" t="str">
        <f>HYPERLINK("http://rucoecom.danfoss.com/online/index.html?cartCodes="&amp;C200,C200)</f>
        <v>149G089768</v>
      </c>
      <c r="C200" s="84" t="s">
        <v>495</v>
      </c>
      <c r="D200" s="57" t="s">
        <v>373</v>
      </c>
      <c r="E200" s="57">
        <v>150</v>
      </c>
      <c r="F200" s="57">
        <v>16</v>
      </c>
      <c r="G200" s="143">
        <v>14.3</v>
      </c>
      <c r="H200" s="57" t="s">
        <v>259</v>
      </c>
      <c r="I200" s="16">
        <f>K200*курс!$A$1</f>
        <v>112438.25</v>
      </c>
      <c r="J200" s="16">
        <f>I200*1.18</f>
        <v>132677.13499999998</v>
      </c>
      <c r="K200" s="163">
        <v>1843.25</v>
      </c>
      <c r="L200" s="163">
        <v>2175.04</v>
      </c>
      <c r="M200" s="140">
        <v>3</v>
      </c>
      <c r="N200" s="121"/>
    </row>
    <row r="201" spans="1:14" ht="12.75">
      <c r="A201" s="192"/>
      <c r="B201" s="11" t="str">
        <f>HYPERLINK("http://rucoecom.danfoss.com/online/index.html?cartCodes="&amp;C201,C201)</f>
        <v>149G075886</v>
      </c>
      <c r="C201" s="84" t="s">
        <v>496</v>
      </c>
      <c r="D201" s="57" t="s">
        <v>373</v>
      </c>
      <c r="E201" s="57">
        <v>200</v>
      </c>
      <c r="F201" s="57">
        <v>16</v>
      </c>
      <c r="G201" s="143">
        <v>22.3</v>
      </c>
      <c r="H201" s="57" t="s">
        <v>259</v>
      </c>
      <c r="I201" s="16">
        <f>K201*курс!$A$1</f>
        <v>146116.35</v>
      </c>
      <c r="J201" s="16">
        <f>I201*1.18</f>
        <v>172417.293</v>
      </c>
      <c r="K201" s="163">
        <v>2395.35</v>
      </c>
      <c r="L201" s="163">
        <v>2826.51</v>
      </c>
      <c r="M201" s="140">
        <v>3</v>
      </c>
      <c r="N201" s="121"/>
    </row>
    <row r="202" spans="1:14" ht="12.75">
      <c r="A202" s="192"/>
      <c r="B202" s="11" t="str">
        <f>HYPERLINK("http://rucoecom.danfoss.com/online/index.html?cartCodes="&amp;C202,C202)</f>
        <v>149G070238</v>
      </c>
      <c r="C202" s="84" t="s">
        <v>497</v>
      </c>
      <c r="D202" s="57" t="s">
        <v>373</v>
      </c>
      <c r="E202" s="57">
        <v>250</v>
      </c>
      <c r="F202" s="57">
        <v>16</v>
      </c>
      <c r="G202" s="143">
        <v>38.4</v>
      </c>
      <c r="H202" s="57" t="s">
        <v>259</v>
      </c>
      <c r="I202" s="16">
        <f>K202*курс!$A$1</f>
        <v>172168.84</v>
      </c>
      <c r="J202" s="16">
        <f>I202*1.18</f>
        <v>203159.23119999998</v>
      </c>
      <c r="K202" s="163">
        <v>2822.44</v>
      </c>
      <c r="L202" s="163">
        <v>3330.48</v>
      </c>
      <c r="M202" s="140">
        <v>3</v>
      </c>
      <c r="N202" s="121"/>
    </row>
    <row r="203" spans="1:14" ht="12.75">
      <c r="A203" s="192"/>
      <c r="B203" s="11" t="str">
        <f>HYPERLINK("http://rucoecom.danfoss.com/online/index.html?cartCodes="&amp;C203,C203)</f>
        <v>149G082078</v>
      </c>
      <c r="C203" s="84" t="s">
        <v>498</v>
      </c>
      <c r="D203" s="57" t="s">
        <v>373</v>
      </c>
      <c r="E203" s="57">
        <v>300</v>
      </c>
      <c r="F203" s="57">
        <v>16</v>
      </c>
      <c r="G203" s="143">
        <v>53.3</v>
      </c>
      <c r="H203" s="57" t="s">
        <v>259</v>
      </c>
      <c r="I203" s="16">
        <f>K203*курс!$A$1</f>
        <v>221588.6</v>
      </c>
      <c r="J203" s="16">
        <f>I203*1.18</f>
        <v>261474.54799999998</v>
      </c>
      <c r="K203" s="163">
        <v>3632.6</v>
      </c>
      <c r="L203" s="163">
        <v>4286.47</v>
      </c>
      <c r="M203" s="140">
        <v>3</v>
      </c>
      <c r="N203" s="121"/>
    </row>
    <row r="204" spans="1:14" ht="12.75">
      <c r="A204" s="192"/>
      <c r="B204" s="11" t="str">
        <f>HYPERLINK("http://rucoecom.danfoss.com/online/index.html?cartCodes="&amp;C204,C204)</f>
        <v>149G075933</v>
      </c>
      <c r="C204" s="84" t="s">
        <v>499</v>
      </c>
      <c r="D204" s="57" t="s">
        <v>373</v>
      </c>
      <c r="E204" s="57">
        <v>350</v>
      </c>
      <c r="F204" s="57">
        <v>16</v>
      </c>
      <c r="G204" s="143">
        <v>54.7</v>
      </c>
      <c r="H204" s="57" t="s">
        <v>259</v>
      </c>
      <c r="I204" s="16">
        <f>K204*курс!$A$1</f>
        <v>291381.14</v>
      </c>
      <c r="J204" s="16">
        <f>I204*1.18</f>
        <v>343829.7452</v>
      </c>
      <c r="K204" s="163">
        <v>4776.74</v>
      </c>
      <c r="L204" s="163">
        <v>5636.55</v>
      </c>
      <c r="M204" s="140">
        <v>3</v>
      </c>
      <c r="N204" s="121"/>
    </row>
    <row r="205" spans="1:14" ht="42" customHeight="1">
      <c r="A205" s="78" t="s">
        <v>500</v>
      </c>
      <c r="B205" s="78"/>
      <c r="C205" s="78"/>
      <c r="D205" s="78"/>
      <c r="E205" s="78"/>
      <c r="F205" s="78"/>
      <c r="G205" s="78"/>
      <c r="H205" s="78"/>
      <c r="I205" s="78"/>
      <c r="J205" s="79"/>
      <c r="K205" s="79"/>
      <c r="L205" s="81"/>
      <c r="M205" s="142"/>
      <c r="N205" s="121"/>
    </row>
    <row r="206" spans="1:14" ht="12.75">
      <c r="A206" s="192"/>
      <c r="B206" s="11" t="str">
        <f>HYPERLINK("http://rucoecom.danfoss.com/online/index.html?cartCodes="&amp;C206,C206)</f>
        <v>149G082051</v>
      </c>
      <c r="C206" s="84" t="s">
        <v>501</v>
      </c>
      <c r="D206" s="57" t="s">
        <v>373</v>
      </c>
      <c r="E206" s="57">
        <v>400</v>
      </c>
      <c r="F206" s="57">
        <v>16</v>
      </c>
      <c r="G206" s="57">
        <v>125</v>
      </c>
      <c r="H206" s="57" t="s">
        <v>416</v>
      </c>
      <c r="I206" s="16">
        <f>K206*курс!$A$1</f>
        <v>297549.45999999996</v>
      </c>
      <c r="J206" s="16">
        <f>I206*1.18</f>
        <v>351108.36279999994</v>
      </c>
      <c r="K206" s="163">
        <v>4877.86</v>
      </c>
      <c r="L206" s="163">
        <v>5755.87</v>
      </c>
      <c r="M206" s="140">
        <v>3</v>
      </c>
      <c r="N206" s="121"/>
    </row>
    <row r="207" spans="1:14" ht="12.75">
      <c r="A207" s="192"/>
      <c r="B207" s="11" t="str">
        <f>HYPERLINK("http://rucoecom.danfoss.com/online/index.html?cartCodes="&amp;C207,C207)</f>
        <v>149G089769</v>
      </c>
      <c r="C207" s="84" t="s">
        <v>502</v>
      </c>
      <c r="D207" s="57" t="s">
        <v>373</v>
      </c>
      <c r="E207" s="57">
        <v>450</v>
      </c>
      <c r="F207" s="57">
        <v>16</v>
      </c>
      <c r="G207" s="57">
        <v>151</v>
      </c>
      <c r="H207" s="57" t="s">
        <v>416</v>
      </c>
      <c r="I207" s="16">
        <f>K207*курс!$A$1</f>
        <v>460673.22000000003</v>
      </c>
      <c r="J207" s="16">
        <f>I207*1.18</f>
        <v>543594.3996</v>
      </c>
      <c r="K207" s="163">
        <v>7552.02</v>
      </c>
      <c r="L207" s="163">
        <v>8911.37</v>
      </c>
      <c r="M207" s="140">
        <v>3</v>
      </c>
      <c r="N207" s="121"/>
    </row>
    <row r="208" spans="1:14" ht="12.75">
      <c r="A208" s="192"/>
      <c r="B208" s="11" t="str">
        <f>HYPERLINK("http://rucoecom.danfoss.com/online/index.html?cartCodes="&amp;C208,C208)</f>
        <v>149G083569</v>
      </c>
      <c r="C208" s="84" t="s">
        <v>503</v>
      </c>
      <c r="D208" s="57" t="s">
        <v>373</v>
      </c>
      <c r="E208" s="57">
        <v>500</v>
      </c>
      <c r="F208" s="57">
        <v>16</v>
      </c>
      <c r="G208" s="57">
        <v>170</v>
      </c>
      <c r="H208" s="57" t="s">
        <v>416</v>
      </c>
      <c r="I208" s="16">
        <f>K208*курс!$A$1</f>
        <v>517539.25</v>
      </c>
      <c r="J208" s="16">
        <f>I208*1.18</f>
        <v>610696.315</v>
      </c>
      <c r="K208" s="163">
        <v>8484.25</v>
      </c>
      <c r="L208" s="166">
        <v>10011.42</v>
      </c>
      <c r="M208" s="140">
        <v>3</v>
      </c>
      <c r="N208" s="121"/>
    </row>
    <row r="209" spans="1:14" ht="12.75">
      <c r="A209" s="192"/>
      <c r="B209" s="11" t="str">
        <f>HYPERLINK("http://rucoecom.danfoss.com/online/index.html?cartCodes="&amp;C209,C209)</f>
        <v>149G089770</v>
      </c>
      <c r="C209" s="84" t="s">
        <v>504</v>
      </c>
      <c r="D209" s="57" t="s">
        <v>373</v>
      </c>
      <c r="E209" s="57">
        <v>600</v>
      </c>
      <c r="F209" s="57">
        <v>16</v>
      </c>
      <c r="G209" s="57">
        <v>298</v>
      </c>
      <c r="H209" s="57" t="s">
        <v>416</v>
      </c>
      <c r="I209" s="16">
        <f>K209*курс!$A$1</f>
        <v>713198.5800000001</v>
      </c>
      <c r="J209" s="16">
        <f>I209*1.18</f>
        <v>841574.3244</v>
      </c>
      <c r="K209" s="166">
        <v>11691.78</v>
      </c>
      <c r="L209" s="166">
        <v>13796.3</v>
      </c>
      <c r="M209" s="140">
        <v>3</v>
      </c>
      <c r="N209" s="121"/>
    </row>
    <row r="210" spans="1:14" ht="12.75">
      <c r="A210" s="192"/>
      <c r="B210" s="11" t="str">
        <f>HYPERLINK("http://rucoecom.danfoss.com/online/index.html?cartCodes="&amp;C210,C210)</f>
        <v>149G089589</v>
      </c>
      <c r="C210" s="84" t="s">
        <v>505</v>
      </c>
      <c r="D210" s="57" t="s">
        <v>373</v>
      </c>
      <c r="E210" s="57">
        <v>700</v>
      </c>
      <c r="F210" s="57">
        <v>16</v>
      </c>
      <c r="G210" s="57">
        <v>385</v>
      </c>
      <c r="H210" s="57" t="s">
        <v>416</v>
      </c>
      <c r="I210" s="16">
        <f>K210*курс!$A$1</f>
        <v>937954.9099999999</v>
      </c>
      <c r="J210" s="16">
        <f>I210*1.18</f>
        <v>1106786.7937999999</v>
      </c>
      <c r="K210" s="166">
        <v>15376.31</v>
      </c>
      <c r="L210" s="166">
        <v>18144.04</v>
      </c>
      <c r="M210" s="140">
        <v>3</v>
      </c>
      <c r="N210" s="121"/>
    </row>
    <row r="211" spans="1:14" ht="12.75">
      <c r="A211" s="192"/>
      <c r="B211" s="11" t="str">
        <f>HYPERLINK("http://rucoecom.danfoss.com/online/index.html?cartCodes="&amp;C211,C211)</f>
        <v>149G089539</v>
      </c>
      <c r="C211" s="84" t="s">
        <v>506</v>
      </c>
      <c r="D211" s="57" t="s">
        <v>373</v>
      </c>
      <c r="E211" s="57">
        <v>800</v>
      </c>
      <c r="F211" s="57">
        <v>16</v>
      </c>
      <c r="G211" s="57">
        <v>591</v>
      </c>
      <c r="H211" s="57" t="s">
        <v>416</v>
      </c>
      <c r="I211" s="16">
        <f>K211*курс!$A$1</f>
        <v>1184471.77</v>
      </c>
      <c r="J211" s="16">
        <f>I211*1.18</f>
        <v>1397676.6886</v>
      </c>
      <c r="K211" s="166">
        <v>19417.57</v>
      </c>
      <c r="L211" s="166">
        <v>22912.73</v>
      </c>
      <c r="M211" s="140">
        <v>3</v>
      </c>
      <c r="N211" s="121"/>
    </row>
    <row r="212" spans="1:14" ht="12.75">
      <c r="A212" s="192"/>
      <c r="B212" s="11" t="str">
        <f>HYPERLINK("http://rucoecom.danfoss.com/online/index.html?cartCodes="&amp;C212,C212)</f>
        <v>149G089771</v>
      </c>
      <c r="C212" s="84" t="s">
        <v>507</v>
      </c>
      <c r="D212" s="57" t="s">
        <v>373</v>
      </c>
      <c r="E212" s="57">
        <v>900</v>
      </c>
      <c r="F212" s="57">
        <v>16</v>
      </c>
      <c r="G212" s="57">
        <v>658</v>
      </c>
      <c r="H212" s="57" t="s">
        <v>416</v>
      </c>
      <c r="I212" s="16">
        <f>K212*курс!$A$1</f>
        <v>1762099.0699999998</v>
      </c>
      <c r="J212" s="16">
        <f>I212*1.18</f>
        <v>2079276.9025999997</v>
      </c>
      <c r="K212" s="166">
        <v>28886.87</v>
      </c>
      <c r="L212" s="166">
        <v>34086.51</v>
      </c>
      <c r="M212" s="140">
        <v>3</v>
      </c>
      <c r="N212" s="121"/>
    </row>
    <row r="213" spans="1:14" ht="12.75">
      <c r="A213" s="192"/>
      <c r="B213" s="11" t="str">
        <f>HYPERLINK("http://rucoecom.danfoss.com/online/index.html?cartCodes="&amp;C213,C213)</f>
        <v>149G089772</v>
      </c>
      <c r="C213" s="84" t="s">
        <v>508</v>
      </c>
      <c r="D213" s="57" t="s">
        <v>373</v>
      </c>
      <c r="E213" s="57">
        <v>1000</v>
      </c>
      <c r="F213" s="57">
        <v>16</v>
      </c>
      <c r="G213" s="57">
        <v>895</v>
      </c>
      <c r="H213" s="57" t="s">
        <v>416</v>
      </c>
      <c r="I213" s="16">
        <f>K213*курс!$A$1</f>
        <v>1870976.1400000001</v>
      </c>
      <c r="J213" s="16">
        <f>I213*1.18</f>
        <v>2207751.8452</v>
      </c>
      <c r="K213" s="166">
        <v>30671.74</v>
      </c>
      <c r="L213" s="166">
        <v>36192.65</v>
      </c>
      <c r="M213" s="140">
        <v>3</v>
      </c>
      <c r="N213" s="121"/>
    </row>
    <row r="214" ht="12.75">
      <c r="M214" s="121"/>
    </row>
    <row r="215" ht="12.75">
      <c r="M215" s="121"/>
    </row>
  </sheetData>
  <sheetProtection selectLockedCells="1" selectUnlockedCells="1"/>
  <mergeCells count="118">
    <mergeCell ref="A1:N1"/>
    <mergeCell ref="B2:M2"/>
    <mergeCell ref="A3:L3"/>
    <mergeCell ref="A4:A5"/>
    <mergeCell ref="B4:B5"/>
    <mergeCell ref="D4:D5"/>
    <mergeCell ref="E4:E5"/>
    <mergeCell ref="F4:F5"/>
    <mergeCell ref="G4:G5"/>
    <mergeCell ref="H4:H5"/>
    <mergeCell ref="I4:J4"/>
    <mergeCell ref="K4:L4"/>
    <mergeCell ref="A6:H6"/>
    <mergeCell ref="A7:A15"/>
    <mergeCell ref="A16:H16"/>
    <mergeCell ref="A17:A27"/>
    <mergeCell ref="A28:H28"/>
    <mergeCell ref="A29:A37"/>
    <mergeCell ref="A38:H38"/>
    <mergeCell ref="A39:A49"/>
    <mergeCell ref="A51:A52"/>
    <mergeCell ref="B51:B52"/>
    <mergeCell ref="D51:E52"/>
    <mergeCell ref="F51:F52"/>
    <mergeCell ref="G51:G52"/>
    <mergeCell ref="H51:H52"/>
    <mergeCell ref="I51:J51"/>
    <mergeCell ref="K51:L51"/>
    <mergeCell ref="A53:A57"/>
    <mergeCell ref="D53:E53"/>
    <mergeCell ref="F53:F57"/>
    <mergeCell ref="D54:E54"/>
    <mergeCell ref="D55:E55"/>
    <mergeCell ref="D56:E56"/>
    <mergeCell ref="D57:E57"/>
    <mergeCell ref="A60:A61"/>
    <mergeCell ref="B60:B61"/>
    <mergeCell ref="D60:D61"/>
    <mergeCell ref="E60:E61"/>
    <mergeCell ref="F60:F61"/>
    <mergeCell ref="G60:G61"/>
    <mergeCell ref="H60:H61"/>
    <mergeCell ref="I60:J60"/>
    <mergeCell ref="K60:L60"/>
    <mergeCell ref="A62:H62"/>
    <mergeCell ref="A63:A72"/>
    <mergeCell ref="A73:H73"/>
    <mergeCell ref="A74:A85"/>
    <mergeCell ref="A86:H86"/>
    <mergeCell ref="A87:A96"/>
    <mergeCell ref="A97:H97"/>
    <mergeCell ref="A98:A107"/>
    <mergeCell ref="A109:A110"/>
    <mergeCell ref="B109:B110"/>
    <mergeCell ref="D109:F110"/>
    <mergeCell ref="G109:G110"/>
    <mergeCell ref="H109:H110"/>
    <mergeCell ref="I109:J109"/>
    <mergeCell ref="K109:L109"/>
    <mergeCell ref="A111:A116"/>
    <mergeCell ref="D111:F111"/>
    <mergeCell ref="D112:F112"/>
    <mergeCell ref="D113:F113"/>
    <mergeCell ref="D114:F114"/>
    <mergeCell ref="D115:F115"/>
    <mergeCell ref="D116:F116"/>
    <mergeCell ref="A119:H119"/>
    <mergeCell ref="A120:A121"/>
    <mergeCell ref="B120:B121"/>
    <mergeCell ref="D120:D121"/>
    <mergeCell ref="E120:E121"/>
    <mergeCell ref="F120:F121"/>
    <mergeCell ref="G120:G121"/>
    <mergeCell ref="H120:H121"/>
    <mergeCell ref="I120:J120"/>
    <mergeCell ref="K120:L120"/>
    <mergeCell ref="A122:A129"/>
    <mergeCell ref="A130:H130"/>
    <mergeCell ref="A131:A138"/>
    <mergeCell ref="A141:L141"/>
    <mergeCell ref="A142:H142"/>
    <mergeCell ref="A143:A144"/>
    <mergeCell ref="B143:B144"/>
    <mergeCell ref="D143:D144"/>
    <mergeCell ref="E143:E144"/>
    <mergeCell ref="F143:F144"/>
    <mergeCell ref="G143:G144"/>
    <mergeCell ref="H143:H144"/>
    <mergeCell ref="I143:J143"/>
    <mergeCell ref="K143:L143"/>
    <mergeCell ref="A145:A154"/>
    <mergeCell ref="A155:H155"/>
    <mergeCell ref="A156:A167"/>
    <mergeCell ref="A168:H168"/>
    <mergeCell ref="A169:A178"/>
    <mergeCell ref="A180:A181"/>
    <mergeCell ref="B180:B181"/>
    <mergeCell ref="D180:E181"/>
    <mergeCell ref="F180:F181"/>
    <mergeCell ref="G180:G181"/>
    <mergeCell ref="H180:H181"/>
    <mergeCell ref="I180:J180"/>
    <mergeCell ref="K180:L180"/>
    <mergeCell ref="A182:A191"/>
    <mergeCell ref="D182:E182"/>
    <mergeCell ref="F182:F187"/>
    <mergeCell ref="D183:E183"/>
    <mergeCell ref="D184:E184"/>
    <mergeCell ref="D185:E185"/>
    <mergeCell ref="D186:E186"/>
    <mergeCell ref="D187:E187"/>
    <mergeCell ref="D188:E188"/>
    <mergeCell ref="F188:F191"/>
    <mergeCell ref="D189:E189"/>
    <mergeCell ref="D190:E190"/>
    <mergeCell ref="D191:E191"/>
    <mergeCell ref="A192:H192"/>
    <mergeCell ref="A205:I205"/>
  </mergeCells>
  <printOptions/>
  <pageMargins left="0.75" right="0.75" top="1" bottom="1" header="0.5118055555555555" footer="0.5118055555555555"/>
  <pageSetup fitToHeight="0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Q103"/>
  <sheetViews>
    <sheetView workbookViewId="0" topLeftCell="A1">
      <selection activeCell="A2" sqref="A2"/>
    </sheetView>
  </sheetViews>
  <sheetFormatPr defaultColWidth="9.140625" defaultRowHeight="12.75"/>
  <cols>
    <col min="1" max="1" width="8.7109375" style="0" customWidth="1"/>
    <col min="2" max="2" width="13.140625" style="0" customWidth="1"/>
    <col min="3" max="3" width="0" style="0" hidden="1" customWidth="1"/>
    <col min="4" max="5" width="11.421875" style="0" customWidth="1"/>
    <col min="6" max="6" width="13.28125" style="0" customWidth="1"/>
    <col min="7" max="7" width="11.00390625" style="0" customWidth="1"/>
    <col min="8" max="8" width="10.7109375" style="0" customWidth="1"/>
    <col min="9" max="9" width="10.8515625" style="0" customWidth="1"/>
    <col min="10" max="10" width="14.7109375" style="0" customWidth="1"/>
    <col min="11" max="12" width="0" style="0" hidden="1" customWidth="1"/>
    <col min="13" max="13" width="11.140625" style="0" customWidth="1"/>
    <col min="14" max="14" width="10.8515625" style="0" customWidth="1"/>
    <col min="15" max="15" width="4.140625" style="0" customWidth="1"/>
    <col min="16" max="16384" width="8.7109375" style="0" customWidth="1"/>
  </cols>
  <sheetData>
    <row r="1" spans="1:14" ht="12.75">
      <c r="A1" s="4" t="s">
        <v>509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3" ht="43.5" customHeight="1" hidden="1">
      <c r="A2" s="2"/>
      <c r="B2" s="3" t="s">
        <v>510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9.5" customHeight="1">
      <c r="A3" s="114" t="s">
        <v>4</v>
      </c>
      <c r="B3" s="114" t="s">
        <v>5</v>
      </c>
      <c r="C3" s="114"/>
      <c r="D3" s="114" t="s">
        <v>6</v>
      </c>
      <c r="E3" s="114" t="s">
        <v>190</v>
      </c>
      <c r="F3" s="114" t="s">
        <v>211</v>
      </c>
      <c r="G3" s="114" t="s">
        <v>298</v>
      </c>
      <c r="H3" s="114" t="s">
        <v>254</v>
      </c>
      <c r="I3" s="114" t="s">
        <v>511</v>
      </c>
      <c r="J3" s="114" t="s">
        <v>11</v>
      </c>
      <c r="K3" s="114" t="s">
        <v>13</v>
      </c>
      <c r="L3" s="114"/>
      <c r="M3" s="114" t="s">
        <v>12</v>
      </c>
      <c r="N3" s="114"/>
    </row>
    <row r="4" spans="1:14" ht="19.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 t="s">
        <v>14</v>
      </c>
      <c r="L4" s="114" t="s">
        <v>15</v>
      </c>
      <c r="M4" s="114" t="s">
        <v>14</v>
      </c>
      <c r="N4" s="114" t="s">
        <v>15</v>
      </c>
    </row>
    <row r="5" spans="1:14" ht="27" customHeight="1">
      <c r="A5" s="194" t="s">
        <v>512</v>
      </c>
      <c r="B5" s="194"/>
      <c r="C5" s="194"/>
      <c r="D5" s="194"/>
      <c r="E5" s="194"/>
      <c r="F5" s="194"/>
      <c r="G5" s="194"/>
      <c r="H5" s="194"/>
      <c r="I5" s="194"/>
      <c r="J5" s="194"/>
      <c r="K5" s="195"/>
      <c r="L5" s="195"/>
      <c r="M5" s="195"/>
      <c r="N5" s="196"/>
    </row>
    <row r="6" spans="1:16" ht="12.75">
      <c r="A6" s="197"/>
      <c r="B6" s="11" t="str">
        <f>HYPERLINK("http://rucoecom.danfoss.com/online/index.html?cartCodes="&amp;C6,C6)</f>
        <v>065B8224</v>
      </c>
      <c r="C6" s="12" t="s">
        <v>513</v>
      </c>
      <c r="D6" s="197"/>
      <c r="E6" s="197">
        <v>15</v>
      </c>
      <c r="F6" s="197" t="s">
        <v>217</v>
      </c>
      <c r="G6" s="197">
        <v>25</v>
      </c>
      <c r="H6" s="197">
        <v>4</v>
      </c>
      <c r="I6" s="30">
        <v>0.15</v>
      </c>
      <c r="J6" s="197" t="s">
        <v>218</v>
      </c>
      <c r="K6" s="16">
        <f>M6*курс!$A$1</f>
        <v>486.16999999999996</v>
      </c>
      <c r="L6" s="16">
        <f>K6*1.18</f>
        <v>573.6805999999999</v>
      </c>
      <c r="M6" s="198">
        <v>7.97</v>
      </c>
      <c r="N6" s="199">
        <v>9.404599999999999</v>
      </c>
      <c r="O6" s="49"/>
      <c r="P6" s="49"/>
    </row>
    <row r="7" spans="1:16" ht="12.75">
      <c r="A7" s="197"/>
      <c r="B7" s="11" t="str">
        <f>HYPERLINK("http://rucoecom.danfoss.com/online/index.html?cartCodes="&amp;C7,C7)</f>
        <v>065B8225</v>
      </c>
      <c r="C7" s="12" t="s">
        <v>514</v>
      </c>
      <c r="D7" s="197"/>
      <c r="E7" s="197">
        <v>20</v>
      </c>
      <c r="F7" s="197" t="s">
        <v>220</v>
      </c>
      <c r="G7" s="197">
        <v>25</v>
      </c>
      <c r="H7" s="197">
        <v>8</v>
      </c>
      <c r="I7" s="30">
        <v>0.225</v>
      </c>
      <c r="J7" s="197" t="s">
        <v>218</v>
      </c>
      <c r="K7" s="16">
        <f>M7*курс!$A$1</f>
        <v>636.8399999999999</v>
      </c>
      <c r="L7" s="16">
        <f>K7*1.18</f>
        <v>751.4711999999998</v>
      </c>
      <c r="M7" s="198">
        <v>10.44</v>
      </c>
      <c r="N7" s="199">
        <v>12.319199999999999</v>
      </c>
      <c r="O7" s="49"/>
      <c r="P7" s="49"/>
    </row>
    <row r="8" spans="1:16" ht="12.75">
      <c r="A8" s="197"/>
      <c r="B8" s="11" t="str">
        <f>HYPERLINK("http://rucoecom.danfoss.com/online/index.html?cartCodes="&amp;C8,C8)</f>
        <v>065B8226</v>
      </c>
      <c r="C8" s="12" t="s">
        <v>515</v>
      </c>
      <c r="D8" s="197"/>
      <c r="E8" s="197">
        <v>25</v>
      </c>
      <c r="F8" s="197" t="s">
        <v>222</v>
      </c>
      <c r="G8" s="197">
        <v>25</v>
      </c>
      <c r="H8" s="197">
        <v>10.3</v>
      </c>
      <c r="I8" s="30">
        <v>0.33</v>
      </c>
      <c r="J8" s="197" t="s">
        <v>218</v>
      </c>
      <c r="K8" s="16">
        <f>M8*курс!$A$1</f>
        <v>833.87</v>
      </c>
      <c r="L8" s="16">
        <f>K8*1.18</f>
        <v>983.9666</v>
      </c>
      <c r="M8" s="198">
        <v>13.67</v>
      </c>
      <c r="N8" s="199">
        <v>16.130599999999998</v>
      </c>
      <c r="O8" s="49"/>
      <c r="P8" s="49"/>
    </row>
    <row r="9" spans="1:16" ht="12.75">
      <c r="A9" s="197"/>
      <c r="B9" s="11" t="str">
        <f>HYPERLINK("http://rucoecom.danfoss.com/online/index.html?cartCodes="&amp;C9,C9)</f>
        <v>065B8227</v>
      </c>
      <c r="C9" s="12" t="s">
        <v>516</v>
      </c>
      <c r="D9" s="197"/>
      <c r="E9" s="197">
        <v>32</v>
      </c>
      <c r="F9" s="197" t="s">
        <v>224</v>
      </c>
      <c r="G9" s="197">
        <v>18</v>
      </c>
      <c r="H9" s="197">
        <v>18</v>
      </c>
      <c r="I9" s="30">
        <v>0.545</v>
      </c>
      <c r="J9" s="197" t="s">
        <v>218</v>
      </c>
      <c r="K9" s="16">
        <f>M9*курс!$A$1</f>
        <v>1243.1799999999998</v>
      </c>
      <c r="L9" s="16">
        <f>K9*1.18</f>
        <v>1466.9523999999997</v>
      </c>
      <c r="M9" s="198">
        <v>20.38</v>
      </c>
      <c r="N9" s="199">
        <v>24.048399999999997</v>
      </c>
      <c r="O9" s="49"/>
      <c r="P9" s="49"/>
    </row>
    <row r="10" spans="1:16" ht="12.75">
      <c r="A10" s="197"/>
      <c r="B10" s="11" t="str">
        <f>HYPERLINK("http://rucoecom.danfoss.com/online/index.html?cartCodes="&amp;C10,C10)</f>
        <v>065B8228</v>
      </c>
      <c r="C10" s="12" t="s">
        <v>517</v>
      </c>
      <c r="D10" s="197"/>
      <c r="E10" s="197">
        <v>40</v>
      </c>
      <c r="F10" s="197" t="s">
        <v>226</v>
      </c>
      <c r="G10" s="197">
        <v>18</v>
      </c>
      <c r="H10" s="197">
        <v>24</v>
      </c>
      <c r="I10" s="30">
        <v>0.6850000000000002</v>
      </c>
      <c r="J10" s="197" t="s">
        <v>218</v>
      </c>
      <c r="K10" s="16">
        <f>M10*курс!$A$1</f>
        <v>1557.94</v>
      </c>
      <c r="L10" s="16">
        <f>K10*1.18</f>
        <v>1838.3691999999999</v>
      </c>
      <c r="M10" s="198">
        <v>25.54</v>
      </c>
      <c r="N10" s="199">
        <v>30.137199999999996</v>
      </c>
      <c r="O10" s="49"/>
      <c r="P10" s="49"/>
    </row>
    <row r="11" spans="1:16" ht="12.75">
      <c r="A11" s="197"/>
      <c r="B11" s="11" t="str">
        <f>HYPERLINK("http://rucoecom.danfoss.com/online/index.html?cartCodes="&amp;C11,C11)</f>
        <v>065B8229</v>
      </c>
      <c r="C11" s="12" t="s">
        <v>518</v>
      </c>
      <c r="D11" s="197"/>
      <c r="E11" s="197">
        <v>50</v>
      </c>
      <c r="F11" s="197" t="s">
        <v>228</v>
      </c>
      <c r="G11" s="197">
        <v>18</v>
      </c>
      <c r="H11" s="197">
        <v>40</v>
      </c>
      <c r="I11" s="30">
        <v>1.025</v>
      </c>
      <c r="J11" s="197" t="s">
        <v>218</v>
      </c>
      <c r="K11" s="16">
        <f>M11*курс!$A$1</f>
        <v>2233.8199999999997</v>
      </c>
      <c r="L11" s="16">
        <f>K11*1.18</f>
        <v>2635.9075999999995</v>
      </c>
      <c r="M11" s="198">
        <v>36.62</v>
      </c>
      <c r="N11" s="199">
        <v>43.2116</v>
      </c>
      <c r="O11" s="49"/>
      <c r="P11" s="49"/>
    </row>
    <row r="12" spans="1:15" ht="12.75">
      <c r="A12" s="117" t="s">
        <v>519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49"/>
    </row>
    <row r="13" spans="1:15" ht="12.75">
      <c r="A13" s="20"/>
      <c r="B13" s="11" t="str">
        <f>HYPERLINK("http://rucoecom.danfoss.com/online/index.html?cartCodes="&amp;C13,C13)</f>
        <v>065B7470</v>
      </c>
      <c r="C13" s="84" t="s">
        <v>520</v>
      </c>
      <c r="D13" s="139" t="s">
        <v>521</v>
      </c>
      <c r="E13" s="200">
        <v>40</v>
      </c>
      <c r="F13" s="200"/>
      <c r="G13" s="200">
        <v>16</v>
      </c>
      <c r="H13" s="200">
        <v>47</v>
      </c>
      <c r="I13" s="200">
        <v>4.2</v>
      </c>
      <c r="J13" s="200" t="s">
        <v>522</v>
      </c>
      <c r="K13" s="16">
        <f>M13*курс!$A$1</f>
        <v>7326.099999999999</v>
      </c>
      <c r="L13" s="16">
        <f>K13*1.18</f>
        <v>8644.797999999999</v>
      </c>
      <c r="M13" s="201">
        <v>120.1</v>
      </c>
      <c r="N13" s="201">
        <v>141.72</v>
      </c>
      <c r="O13" s="202">
        <v>1</v>
      </c>
    </row>
    <row r="14" spans="1:15" ht="12.75">
      <c r="A14" s="20"/>
      <c r="B14" s="11" t="str">
        <f>HYPERLINK("http://rucoecom.danfoss.com/online/index.html?cartCodes="&amp;C14,C14)</f>
        <v>065B7471</v>
      </c>
      <c r="C14" s="84" t="s">
        <v>523</v>
      </c>
      <c r="D14" s="139" t="s">
        <v>521</v>
      </c>
      <c r="E14" s="200">
        <v>50</v>
      </c>
      <c r="F14" s="200"/>
      <c r="G14" s="200">
        <v>16</v>
      </c>
      <c r="H14" s="200">
        <v>99</v>
      </c>
      <c r="I14" s="200">
        <v>5.8</v>
      </c>
      <c r="J14" s="200" t="s">
        <v>522</v>
      </c>
      <c r="K14" s="16">
        <f>M14*курс!$A$1</f>
        <v>7635.9800000000005</v>
      </c>
      <c r="L14" s="16">
        <f>K14*1.18</f>
        <v>9010.456400000001</v>
      </c>
      <c r="M14" s="201">
        <v>125.18</v>
      </c>
      <c r="N14" s="201">
        <v>147.7</v>
      </c>
      <c r="O14" s="202">
        <v>1</v>
      </c>
    </row>
    <row r="15" spans="1:15" ht="12.75">
      <c r="A15" s="20"/>
      <c r="B15" s="11" t="str">
        <f>HYPERLINK("http://rucoecom.danfoss.com/online/index.html?cartCodes="&amp;C15,C15)</f>
        <v>065B7472</v>
      </c>
      <c r="C15" s="84" t="s">
        <v>524</v>
      </c>
      <c r="D15" s="139" t="s">
        <v>521</v>
      </c>
      <c r="E15" s="200">
        <v>65</v>
      </c>
      <c r="F15" s="200"/>
      <c r="G15" s="200">
        <v>16</v>
      </c>
      <c r="H15" s="200">
        <v>159</v>
      </c>
      <c r="I15" s="200">
        <v>8.1</v>
      </c>
      <c r="J15" s="200" t="s">
        <v>522</v>
      </c>
      <c r="K15" s="16">
        <f>M15*курс!$A$1</f>
        <v>8572.33</v>
      </c>
      <c r="L15" s="16">
        <f>K15*1.18</f>
        <v>10115.3494</v>
      </c>
      <c r="M15" s="201">
        <v>140.53</v>
      </c>
      <c r="N15" s="201">
        <v>165.83</v>
      </c>
      <c r="O15" s="202">
        <v>1</v>
      </c>
    </row>
    <row r="16" spans="1:15" ht="12.75">
      <c r="A16" s="20"/>
      <c r="B16" s="11" t="str">
        <f>HYPERLINK("http://rucoecom.danfoss.com/online/index.html?cartCodes="&amp;C16,C16)</f>
        <v>065B7473</v>
      </c>
      <c r="C16" s="84" t="s">
        <v>525</v>
      </c>
      <c r="D16" s="139" t="s">
        <v>521</v>
      </c>
      <c r="E16" s="200">
        <v>80</v>
      </c>
      <c r="F16" s="200"/>
      <c r="G16" s="200">
        <v>16</v>
      </c>
      <c r="H16" s="200">
        <v>222</v>
      </c>
      <c r="I16" s="200">
        <v>10.2</v>
      </c>
      <c r="J16" s="200" t="s">
        <v>522</v>
      </c>
      <c r="K16" s="16">
        <f>M16*курс!$A$1</f>
        <v>12467.789999999999</v>
      </c>
      <c r="L16" s="16">
        <f>K16*1.18</f>
        <v>14711.992199999999</v>
      </c>
      <c r="M16" s="201">
        <v>204.39</v>
      </c>
      <c r="N16" s="201">
        <v>241.19</v>
      </c>
      <c r="O16" s="202">
        <v>1</v>
      </c>
    </row>
    <row r="17" spans="1:15" ht="12.75">
      <c r="A17" s="20"/>
      <c r="B17" s="11" t="str">
        <f>HYPERLINK("http://rucoecom.danfoss.com/online/index.html?cartCodes="&amp;C17,C17)</f>
        <v>065B7474</v>
      </c>
      <c r="C17" s="84" t="s">
        <v>526</v>
      </c>
      <c r="D17" s="139" t="s">
        <v>521</v>
      </c>
      <c r="E17" s="200">
        <v>100</v>
      </c>
      <c r="F17" s="200"/>
      <c r="G17" s="200">
        <v>16</v>
      </c>
      <c r="H17" s="200">
        <v>396</v>
      </c>
      <c r="I17" s="200">
        <v>14.5</v>
      </c>
      <c r="J17" s="200" t="s">
        <v>522</v>
      </c>
      <c r="K17" s="16">
        <f>M17*курс!$A$1</f>
        <v>17294.719999999998</v>
      </c>
      <c r="L17" s="16">
        <f>K17*1.18</f>
        <v>20407.769599999996</v>
      </c>
      <c r="M17" s="201">
        <v>283.52</v>
      </c>
      <c r="N17" s="201">
        <v>334.55</v>
      </c>
      <c r="O17" s="202">
        <v>1</v>
      </c>
    </row>
    <row r="18" spans="1:15" ht="12.75">
      <c r="A18" s="20"/>
      <c r="B18" s="11" t="str">
        <f>HYPERLINK("http://rucoecom.danfoss.com/online/index.html?cartCodes="&amp;C18,C18)</f>
        <v>065B7475</v>
      </c>
      <c r="C18" s="84" t="s">
        <v>527</v>
      </c>
      <c r="D18" s="139" t="s">
        <v>521</v>
      </c>
      <c r="E18" s="200">
        <v>125</v>
      </c>
      <c r="F18" s="200"/>
      <c r="G18" s="200">
        <v>16</v>
      </c>
      <c r="H18" s="200">
        <v>619</v>
      </c>
      <c r="I18" s="200">
        <v>24</v>
      </c>
      <c r="J18" s="200" t="s">
        <v>522</v>
      </c>
      <c r="K18" s="16">
        <f>M18*курс!$A$1</f>
        <v>21508.600000000002</v>
      </c>
      <c r="L18" s="16">
        <f>K18*1.18</f>
        <v>25380.148</v>
      </c>
      <c r="M18" s="201">
        <v>352.6</v>
      </c>
      <c r="N18" s="201">
        <v>416.07</v>
      </c>
      <c r="O18" s="202">
        <v>1</v>
      </c>
    </row>
    <row r="19" spans="1:15" ht="12.75">
      <c r="A19" s="20"/>
      <c r="B19" s="11" t="str">
        <f>HYPERLINK("http://rucoecom.danfoss.com/online/index.html?cartCodes="&amp;C19,C19)</f>
        <v>065B7476</v>
      </c>
      <c r="C19" s="84" t="s">
        <v>528</v>
      </c>
      <c r="D19" s="139" t="s">
        <v>521</v>
      </c>
      <c r="E19" s="200">
        <v>150</v>
      </c>
      <c r="F19" s="200"/>
      <c r="G19" s="200">
        <v>16</v>
      </c>
      <c r="H19" s="200">
        <v>890</v>
      </c>
      <c r="I19" s="200">
        <v>32</v>
      </c>
      <c r="J19" s="200" t="s">
        <v>522</v>
      </c>
      <c r="K19" s="16">
        <f>M19*курс!$A$1</f>
        <v>29691.14</v>
      </c>
      <c r="L19" s="16">
        <f>K19*1.18</f>
        <v>35035.5452</v>
      </c>
      <c r="M19" s="201">
        <v>486.74</v>
      </c>
      <c r="N19" s="201">
        <v>574.36</v>
      </c>
      <c r="O19" s="202">
        <v>1</v>
      </c>
    </row>
    <row r="20" spans="1:15" ht="12.75">
      <c r="A20" s="20"/>
      <c r="B20" s="11" t="str">
        <f>HYPERLINK("http://rucoecom.danfoss.com/online/index.html?cartCodes="&amp;C20,C20)</f>
        <v>065B7477</v>
      </c>
      <c r="C20" s="84" t="s">
        <v>529</v>
      </c>
      <c r="D20" s="139" t="s">
        <v>521</v>
      </c>
      <c r="E20" s="200">
        <v>200</v>
      </c>
      <c r="F20" s="200"/>
      <c r="G20" s="200" t="s">
        <v>530</v>
      </c>
      <c r="H20" s="200">
        <v>1120</v>
      </c>
      <c r="I20" s="200">
        <v>53</v>
      </c>
      <c r="J20" s="200" t="s">
        <v>522</v>
      </c>
      <c r="K20" s="16">
        <f>M20*курс!$A$1</f>
        <v>48929.32</v>
      </c>
      <c r="L20" s="16">
        <f>K20*1.18</f>
        <v>57736.597599999994</v>
      </c>
      <c r="M20" s="201">
        <v>802.12</v>
      </c>
      <c r="N20" s="201">
        <v>946.48</v>
      </c>
      <c r="O20" s="202">
        <v>1</v>
      </c>
    </row>
    <row r="21" spans="1:15" ht="12.75">
      <c r="A21" s="20"/>
      <c r="B21" s="11" t="str">
        <f>HYPERLINK("http://rucoecom.danfoss.com/online/index.html?cartCodes="&amp;C21,C21)</f>
        <v>065B7478</v>
      </c>
      <c r="C21" s="84" t="s">
        <v>531</v>
      </c>
      <c r="D21" s="139" t="s">
        <v>521</v>
      </c>
      <c r="E21" s="200">
        <v>250</v>
      </c>
      <c r="F21" s="200"/>
      <c r="G21" s="200" t="s">
        <v>530</v>
      </c>
      <c r="H21" s="200">
        <v>2010</v>
      </c>
      <c r="I21" s="200">
        <v>94</v>
      </c>
      <c r="J21" s="200" t="s">
        <v>522</v>
      </c>
      <c r="K21" s="16">
        <f>M21*курс!$A$1</f>
        <v>118624.87000000001</v>
      </c>
      <c r="L21" s="16">
        <f>K21*1.18</f>
        <v>139977.3466</v>
      </c>
      <c r="M21" s="201">
        <v>1944.67</v>
      </c>
      <c r="N21" s="201">
        <v>2294.72</v>
      </c>
      <c r="O21" s="202">
        <v>3</v>
      </c>
    </row>
    <row r="22" spans="1:15" ht="12.75">
      <c r="A22" s="20"/>
      <c r="B22" s="11" t="str">
        <f>HYPERLINK("http://rucoecom.danfoss.com/online/index.html?cartCodes="&amp;C22,C22)</f>
        <v>065B7479</v>
      </c>
      <c r="C22" s="84" t="s">
        <v>532</v>
      </c>
      <c r="D22" s="139" t="s">
        <v>521</v>
      </c>
      <c r="E22" s="200">
        <v>300</v>
      </c>
      <c r="F22" s="200"/>
      <c r="G22" s="200" t="s">
        <v>530</v>
      </c>
      <c r="H22" s="200">
        <v>2459</v>
      </c>
      <c r="I22" s="200">
        <v>140</v>
      </c>
      <c r="J22" s="200" t="s">
        <v>522</v>
      </c>
      <c r="K22" s="16">
        <f>M22*курс!$A$1</f>
        <v>179476.03</v>
      </c>
      <c r="L22" s="16">
        <f>K22*1.18</f>
        <v>211781.7154</v>
      </c>
      <c r="M22" s="201">
        <v>2942.23</v>
      </c>
      <c r="N22" s="201">
        <v>3471.83</v>
      </c>
      <c r="O22" s="202">
        <v>3</v>
      </c>
    </row>
    <row r="23" spans="1:15" ht="12.75">
      <c r="A23" s="20"/>
      <c r="B23" s="11" t="str">
        <f>HYPERLINK("http://rucoecom.danfoss.com/online/index.html?cartCodes="&amp;C23,C23)</f>
        <v>065B7480</v>
      </c>
      <c r="C23" s="84" t="s">
        <v>533</v>
      </c>
      <c r="D23" s="139" t="s">
        <v>521</v>
      </c>
      <c r="E23" s="200">
        <v>350</v>
      </c>
      <c r="F23" s="200"/>
      <c r="G23" s="200" t="s">
        <v>530</v>
      </c>
      <c r="H23" s="200">
        <v>2843</v>
      </c>
      <c r="I23" s="200">
        <v>225</v>
      </c>
      <c r="J23" s="200" t="s">
        <v>522</v>
      </c>
      <c r="K23" s="16">
        <f>M23*курс!$A$1</f>
        <v>334826.56</v>
      </c>
      <c r="L23" s="16">
        <f>K23*1.18</f>
        <v>395095.3408</v>
      </c>
      <c r="M23" s="201">
        <v>5488.96</v>
      </c>
      <c r="N23" s="201">
        <v>6476.98</v>
      </c>
      <c r="O23" s="202">
        <v>3</v>
      </c>
    </row>
    <row r="24" spans="1:15" ht="12.75">
      <c r="A24" s="20"/>
      <c r="B24" s="11" t="str">
        <f>HYPERLINK("http://rucoecom.danfoss.com/online/index.html?cartCodes="&amp;C24,C24)</f>
        <v>065B7481</v>
      </c>
      <c r="C24" s="84" t="s">
        <v>534</v>
      </c>
      <c r="D24" s="139" t="s">
        <v>521</v>
      </c>
      <c r="E24" s="200">
        <v>400</v>
      </c>
      <c r="F24" s="200"/>
      <c r="G24" s="200" t="s">
        <v>530</v>
      </c>
      <c r="H24" s="200">
        <v>4370</v>
      </c>
      <c r="I24" s="200">
        <v>312</v>
      </c>
      <c r="J24" s="200" t="s">
        <v>522</v>
      </c>
      <c r="K24" s="16">
        <f>M24*курс!$A$1</f>
        <v>727445.13</v>
      </c>
      <c r="L24" s="16">
        <f>K24*1.18</f>
        <v>858385.2533999999</v>
      </c>
      <c r="M24" s="203">
        <v>11925.33</v>
      </c>
      <c r="N24" s="203">
        <v>14071.9</v>
      </c>
      <c r="O24" s="202">
        <v>3</v>
      </c>
    </row>
    <row r="25" spans="1:15" ht="12.75">
      <c r="A25" s="20"/>
      <c r="B25" s="11" t="str">
        <f>HYPERLINK("http://rucoecom.danfoss.com/online/index.html?cartCodes="&amp;C25,C25)</f>
        <v>065B7482</v>
      </c>
      <c r="C25" s="84" t="s">
        <v>535</v>
      </c>
      <c r="D25" s="139" t="s">
        <v>521</v>
      </c>
      <c r="E25" s="200">
        <v>500</v>
      </c>
      <c r="F25" s="200"/>
      <c r="G25" s="200" t="s">
        <v>530</v>
      </c>
      <c r="H25" s="200">
        <v>6914</v>
      </c>
      <c r="I25" s="200">
        <v>540</v>
      </c>
      <c r="J25" s="200" t="s">
        <v>522</v>
      </c>
      <c r="K25" s="16">
        <f>M25*курс!$A$1</f>
        <v>2066470.77</v>
      </c>
      <c r="L25" s="16">
        <f>K25*1.18</f>
        <v>2438435.5086</v>
      </c>
      <c r="M25" s="203">
        <v>33876.57</v>
      </c>
      <c r="N25" s="203">
        <v>39974.35</v>
      </c>
      <c r="O25" s="202">
        <v>3</v>
      </c>
    </row>
    <row r="26" spans="1:15" ht="12.75">
      <c r="A26" s="204" t="s">
        <v>536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5"/>
      <c r="L26" s="205"/>
      <c r="M26" s="206"/>
      <c r="N26" s="207"/>
      <c r="O26" s="202"/>
    </row>
    <row r="27" spans="1:15" ht="12.75">
      <c r="A27" s="208"/>
      <c r="B27" s="11" t="str">
        <f>HYPERLINK("http://rucoecom.danfoss.com/online/index.html?cartCodes="&amp;C27,C27)</f>
        <v>065B7485</v>
      </c>
      <c r="C27" s="84" t="s">
        <v>537</v>
      </c>
      <c r="D27" s="139" t="s">
        <v>538</v>
      </c>
      <c r="E27" s="209">
        <v>50</v>
      </c>
      <c r="F27" s="208"/>
      <c r="G27" s="209">
        <v>16</v>
      </c>
      <c r="H27" s="209">
        <v>69</v>
      </c>
      <c r="I27" s="209">
        <v>6.7</v>
      </c>
      <c r="J27" s="209" t="s">
        <v>539</v>
      </c>
      <c r="K27" s="16">
        <f>M27*курс!$A$1</f>
        <v>6643.51</v>
      </c>
      <c r="L27" s="16">
        <f>K27*1.18</f>
        <v>7839.3418</v>
      </c>
      <c r="M27" s="210">
        <v>108.91</v>
      </c>
      <c r="N27" s="210">
        <v>128.51</v>
      </c>
      <c r="O27" s="202">
        <v>1</v>
      </c>
    </row>
    <row r="28" spans="1:15" ht="12.75">
      <c r="A28" s="208"/>
      <c r="B28" s="11" t="str">
        <f>HYPERLINK("http://rucoecom.danfoss.com/online/index.html?cartCodes="&amp;C28,C28)</f>
        <v>065B7486</v>
      </c>
      <c r="C28" s="84" t="s">
        <v>540</v>
      </c>
      <c r="D28" s="139" t="s">
        <v>538</v>
      </c>
      <c r="E28" s="209">
        <v>65</v>
      </c>
      <c r="F28" s="208"/>
      <c r="G28" s="209">
        <v>16</v>
      </c>
      <c r="H28" s="209">
        <v>125</v>
      </c>
      <c r="I28" s="209">
        <v>9.3</v>
      </c>
      <c r="J28" s="209" t="s">
        <v>539</v>
      </c>
      <c r="K28" s="16">
        <f>M28*курс!$A$1</f>
        <v>7458.469999999999</v>
      </c>
      <c r="L28" s="16">
        <f>K28*1.18</f>
        <v>8800.994599999998</v>
      </c>
      <c r="M28" s="210">
        <v>122.27</v>
      </c>
      <c r="N28" s="210">
        <v>144.27</v>
      </c>
      <c r="O28" s="202">
        <v>1</v>
      </c>
    </row>
    <row r="29" spans="1:15" ht="12.75">
      <c r="A29" s="208"/>
      <c r="B29" s="11" t="str">
        <f>HYPERLINK("http://rucoecom.danfoss.com/online/index.html?cartCodes="&amp;C29,C29)</f>
        <v>065B7487</v>
      </c>
      <c r="C29" s="84" t="s">
        <v>541</v>
      </c>
      <c r="D29" s="139" t="s">
        <v>538</v>
      </c>
      <c r="E29" s="209">
        <v>80</v>
      </c>
      <c r="F29" s="208"/>
      <c r="G29" s="209">
        <v>16</v>
      </c>
      <c r="H29" s="209">
        <v>157</v>
      </c>
      <c r="I29" s="209">
        <v>10.9</v>
      </c>
      <c r="J29" s="209" t="s">
        <v>539</v>
      </c>
      <c r="K29" s="16">
        <f>M29*курс!$A$1</f>
        <v>10847.02</v>
      </c>
      <c r="L29" s="16">
        <f>K29*1.18</f>
        <v>12799.4836</v>
      </c>
      <c r="M29" s="210">
        <v>177.82</v>
      </c>
      <c r="N29" s="210">
        <v>209.83</v>
      </c>
      <c r="O29" s="202">
        <v>1</v>
      </c>
    </row>
    <row r="30" spans="1:15" ht="12.75">
      <c r="A30" s="208"/>
      <c r="B30" s="11" t="str">
        <f>HYPERLINK("http://rucoecom.danfoss.com/online/index.html?cartCodes="&amp;C30,C30)</f>
        <v>065B7488</v>
      </c>
      <c r="C30" s="84" t="s">
        <v>542</v>
      </c>
      <c r="D30" s="139" t="s">
        <v>538</v>
      </c>
      <c r="E30" s="209">
        <v>100</v>
      </c>
      <c r="F30" s="208"/>
      <c r="G30" s="209">
        <v>16</v>
      </c>
      <c r="H30" s="209">
        <v>350</v>
      </c>
      <c r="I30" s="209">
        <v>14.3</v>
      </c>
      <c r="J30" s="209" t="s">
        <v>539</v>
      </c>
      <c r="K30" s="16">
        <f>M30*курс!$A$1</f>
        <v>15046.26</v>
      </c>
      <c r="L30" s="16">
        <f>K30*1.18</f>
        <v>17754.5868</v>
      </c>
      <c r="M30" s="210">
        <v>246.66</v>
      </c>
      <c r="N30" s="210">
        <v>291.05</v>
      </c>
      <c r="O30" s="202">
        <v>1</v>
      </c>
    </row>
    <row r="31" spans="1:15" ht="12.75">
      <c r="A31" s="208"/>
      <c r="B31" s="11" t="str">
        <f>HYPERLINK("http://rucoecom.danfoss.com/online/index.html?cartCodes="&amp;C31,C31)</f>
        <v>065B7489</v>
      </c>
      <c r="C31" s="84" t="s">
        <v>543</v>
      </c>
      <c r="D31" s="139" t="s">
        <v>538</v>
      </c>
      <c r="E31" s="209">
        <v>125</v>
      </c>
      <c r="F31" s="208"/>
      <c r="G31" s="209">
        <v>16</v>
      </c>
      <c r="H31" s="209">
        <v>582</v>
      </c>
      <c r="I31" s="209">
        <v>20.9</v>
      </c>
      <c r="J31" s="209" t="s">
        <v>539</v>
      </c>
      <c r="K31" s="16">
        <f>M31*курс!$A$1</f>
        <v>20433.170000000002</v>
      </c>
      <c r="L31" s="16">
        <f>K31*1.18</f>
        <v>24111.140600000002</v>
      </c>
      <c r="M31" s="210">
        <v>334.97</v>
      </c>
      <c r="N31" s="210">
        <v>395.26</v>
      </c>
      <c r="O31" s="202">
        <v>3</v>
      </c>
    </row>
    <row r="32" spans="1:15" ht="12.75">
      <c r="A32" s="208"/>
      <c r="B32" s="11" t="str">
        <f>HYPERLINK("http://rucoecom.danfoss.com/online/index.html?cartCodes="&amp;C32,C32)</f>
        <v>065B7490</v>
      </c>
      <c r="C32" s="84" t="s">
        <v>544</v>
      </c>
      <c r="D32" s="139" t="s">
        <v>538</v>
      </c>
      <c r="E32" s="209">
        <v>150</v>
      </c>
      <c r="F32" s="208"/>
      <c r="G32" s="209">
        <v>16</v>
      </c>
      <c r="H32" s="209">
        <v>710</v>
      </c>
      <c r="I32" s="209">
        <v>27.7</v>
      </c>
      <c r="J32" s="209" t="s">
        <v>539</v>
      </c>
      <c r="K32" s="16">
        <f>M32*курс!$A$1</f>
        <v>26722.27</v>
      </c>
      <c r="L32" s="16">
        <f>K32*1.18</f>
        <v>31532.278599999998</v>
      </c>
      <c r="M32" s="210">
        <v>438.07</v>
      </c>
      <c r="N32" s="210">
        <v>516.92</v>
      </c>
      <c r="O32" s="202">
        <v>1</v>
      </c>
    </row>
    <row r="33" spans="1:15" ht="12.75">
      <c r="A33" s="208"/>
      <c r="B33" s="11" t="str">
        <f>HYPERLINK("http://rucoecom.danfoss.com/online/index.html?cartCodes="&amp;C33,C33)</f>
        <v>065B7491</v>
      </c>
      <c r="C33" s="84" t="s">
        <v>545</v>
      </c>
      <c r="D33" s="139" t="s">
        <v>538</v>
      </c>
      <c r="E33" s="209">
        <v>200</v>
      </c>
      <c r="F33" s="208"/>
      <c r="G33" s="209">
        <v>10</v>
      </c>
      <c r="H33" s="211">
        <v>1031</v>
      </c>
      <c r="I33" s="209">
        <v>40.7</v>
      </c>
      <c r="J33" s="209" t="s">
        <v>539</v>
      </c>
      <c r="K33" s="16">
        <f>M33*курс!$A$1</f>
        <v>44035.9</v>
      </c>
      <c r="L33" s="16">
        <f>K33*1.18</f>
        <v>51962.362</v>
      </c>
      <c r="M33" s="210">
        <v>721.9</v>
      </c>
      <c r="N33" s="210">
        <v>851.83</v>
      </c>
      <c r="O33" s="202">
        <v>3</v>
      </c>
    </row>
    <row r="34" ht="12.75">
      <c r="O34" s="49"/>
    </row>
    <row r="35" ht="12.75">
      <c r="O35" s="49"/>
    </row>
    <row r="36" spans="1:15" ht="33.75" customHeight="1">
      <c r="A36" s="212" t="s">
        <v>546</v>
      </c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49"/>
    </row>
    <row r="37" ht="12.75">
      <c r="O37" s="49"/>
    </row>
    <row r="38" ht="12.75">
      <c r="O38" s="49"/>
    </row>
    <row r="39" spans="1:15" ht="27.75" customHeight="1">
      <c r="A39" s="114" t="s">
        <v>4</v>
      </c>
      <c r="B39" s="114" t="s">
        <v>5</v>
      </c>
      <c r="C39" s="114"/>
      <c r="D39" s="114" t="s">
        <v>6</v>
      </c>
      <c r="E39" s="114" t="s">
        <v>190</v>
      </c>
      <c r="F39" s="114" t="s">
        <v>211</v>
      </c>
      <c r="G39" s="114" t="s">
        <v>298</v>
      </c>
      <c r="H39" s="114" t="s">
        <v>547</v>
      </c>
      <c r="I39" s="114" t="s">
        <v>10</v>
      </c>
      <c r="J39" s="114" t="s">
        <v>11</v>
      </c>
      <c r="K39" s="114" t="s">
        <v>13</v>
      </c>
      <c r="L39" s="114"/>
      <c r="M39" s="114" t="s">
        <v>12</v>
      </c>
      <c r="N39" s="114"/>
      <c r="O39" s="49"/>
    </row>
    <row r="40" spans="1:15" ht="12.75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 t="s">
        <v>14</v>
      </c>
      <c r="L40" s="114" t="s">
        <v>15</v>
      </c>
      <c r="M40" s="114" t="s">
        <v>14</v>
      </c>
      <c r="N40" s="114" t="s">
        <v>15</v>
      </c>
      <c r="O40" s="49"/>
    </row>
    <row r="41" spans="1:15" ht="12.75">
      <c r="A41" s="117" t="s">
        <v>548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49"/>
    </row>
    <row r="42" spans="1:15" ht="12.75">
      <c r="A42" s="6"/>
      <c r="B42" s="11" t="str">
        <f>HYPERLINK("http://rucoecom.danfoss.com/online/index.html?cartCodes="&amp;C42,C42)</f>
        <v>149B2890</v>
      </c>
      <c r="C42" s="84" t="s">
        <v>549</v>
      </c>
      <c r="D42" s="143">
        <v>223</v>
      </c>
      <c r="E42" s="143">
        <v>15</v>
      </c>
      <c r="F42" s="143" t="s">
        <v>550</v>
      </c>
      <c r="G42" s="143">
        <v>16</v>
      </c>
      <c r="H42" s="143">
        <v>4.25</v>
      </c>
      <c r="I42" s="143">
        <v>10</v>
      </c>
      <c r="J42" s="143" t="s">
        <v>522</v>
      </c>
      <c r="K42" s="16">
        <f>M42*курс!$A$1</f>
        <v>3150.04</v>
      </c>
      <c r="L42" s="16">
        <f>K42*1.18</f>
        <v>3717.0472</v>
      </c>
      <c r="M42" s="163">
        <v>51.64</v>
      </c>
      <c r="N42" s="163">
        <v>60.93</v>
      </c>
      <c r="O42" s="202">
        <v>1</v>
      </c>
    </row>
    <row r="43" spans="1:15" ht="12.75">
      <c r="A43" s="6"/>
      <c r="B43" s="11" t="str">
        <f>HYPERLINK("http://rucoecom.danfoss.com/online/index.html?cartCodes="&amp;C43,C43)</f>
        <v>149B2891</v>
      </c>
      <c r="C43" s="84" t="s">
        <v>551</v>
      </c>
      <c r="D43" s="143">
        <v>223</v>
      </c>
      <c r="E43" s="143">
        <v>20</v>
      </c>
      <c r="F43" s="143" t="s">
        <v>552</v>
      </c>
      <c r="G43" s="143">
        <v>16</v>
      </c>
      <c r="H43" s="143">
        <v>9</v>
      </c>
      <c r="I43" s="143">
        <v>10</v>
      </c>
      <c r="J43" s="143" t="s">
        <v>522</v>
      </c>
      <c r="K43" s="16">
        <f>M43*курс!$A$1</f>
        <v>3150.04</v>
      </c>
      <c r="L43" s="16">
        <f>K43*1.18</f>
        <v>3717.0472</v>
      </c>
      <c r="M43" s="163">
        <v>51.64</v>
      </c>
      <c r="N43" s="163">
        <v>60.93</v>
      </c>
      <c r="O43" s="202">
        <v>1</v>
      </c>
    </row>
    <row r="44" spans="1:15" ht="12.75">
      <c r="A44" s="6"/>
      <c r="B44" s="11" t="str">
        <f>HYPERLINK("http://rucoecom.danfoss.com/online/index.html?cartCodes="&amp;C44,C44)</f>
        <v>149B2892</v>
      </c>
      <c r="C44" s="84" t="s">
        <v>553</v>
      </c>
      <c r="D44" s="143">
        <v>223</v>
      </c>
      <c r="E44" s="143">
        <v>25</v>
      </c>
      <c r="F44" s="143" t="s">
        <v>554</v>
      </c>
      <c r="G44" s="143">
        <v>16</v>
      </c>
      <c r="H44" s="143">
        <v>14.5</v>
      </c>
      <c r="I44" s="143">
        <v>10</v>
      </c>
      <c r="J44" s="143" t="s">
        <v>522</v>
      </c>
      <c r="K44" s="16">
        <f>M44*курс!$A$1</f>
        <v>4209</v>
      </c>
      <c r="L44" s="16">
        <f>K44*1.18</f>
        <v>4966.62</v>
      </c>
      <c r="M44" s="163">
        <v>69</v>
      </c>
      <c r="N44" s="163">
        <v>81.42</v>
      </c>
      <c r="O44" s="202">
        <v>1</v>
      </c>
    </row>
    <row r="45" spans="1:15" ht="12.75">
      <c r="A45" s="6"/>
      <c r="B45" s="11" t="str">
        <f>HYPERLINK("http://rucoecom.danfoss.com/online/index.html?cartCodes="&amp;C45,C45)</f>
        <v>149B2893</v>
      </c>
      <c r="C45" s="84" t="s">
        <v>555</v>
      </c>
      <c r="D45" s="143">
        <v>223</v>
      </c>
      <c r="E45" s="143">
        <v>32</v>
      </c>
      <c r="F45" s="143" t="s">
        <v>556</v>
      </c>
      <c r="G45" s="143">
        <v>16</v>
      </c>
      <c r="H45" s="143">
        <v>23.3</v>
      </c>
      <c r="I45" s="143">
        <v>8</v>
      </c>
      <c r="J45" s="143" t="s">
        <v>522</v>
      </c>
      <c r="K45" s="16">
        <f>M45*курс!$A$1</f>
        <v>5071.54</v>
      </c>
      <c r="L45" s="16">
        <f>K45*1.18</f>
        <v>5984.4172</v>
      </c>
      <c r="M45" s="163">
        <v>83.14</v>
      </c>
      <c r="N45" s="163">
        <v>98.11</v>
      </c>
      <c r="O45" s="202">
        <v>1</v>
      </c>
    </row>
    <row r="46" spans="1:15" ht="12.75">
      <c r="A46" s="6"/>
      <c r="B46" s="11" t="str">
        <f>HYPERLINK("http://rucoecom.danfoss.com/online/index.html?cartCodes="&amp;C46,C46)</f>
        <v>149B2894</v>
      </c>
      <c r="C46" s="84" t="s">
        <v>557</v>
      </c>
      <c r="D46" s="143">
        <v>223</v>
      </c>
      <c r="E46" s="143">
        <v>40</v>
      </c>
      <c r="F46" s="143" t="s">
        <v>558</v>
      </c>
      <c r="G46" s="143">
        <v>16</v>
      </c>
      <c r="H46" s="143">
        <v>40.5</v>
      </c>
      <c r="I46" s="143">
        <v>8</v>
      </c>
      <c r="J46" s="143" t="s">
        <v>522</v>
      </c>
      <c r="K46" s="16">
        <f>M46*курс!$A$1</f>
        <v>6700.849999999999</v>
      </c>
      <c r="L46" s="16">
        <f>K46*1.18</f>
        <v>7907.002999999999</v>
      </c>
      <c r="M46" s="163">
        <v>109.85</v>
      </c>
      <c r="N46" s="163">
        <v>129.63</v>
      </c>
      <c r="O46" s="202">
        <v>1</v>
      </c>
    </row>
    <row r="47" spans="1:15" ht="12.75">
      <c r="A47" s="6"/>
      <c r="B47" s="11" t="str">
        <f>HYPERLINK("http://rucoecom.danfoss.com/online/index.html?cartCodes="&amp;C47,C47)</f>
        <v>149B2895</v>
      </c>
      <c r="C47" s="84" t="s">
        <v>559</v>
      </c>
      <c r="D47" s="143">
        <v>223</v>
      </c>
      <c r="E47" s="143">
        <v>50</v>
      </c>
      <c r="F47" s="143" t="s">
        <v>560</v>
      </c>
      <c r="G47" s="143">
        <v>16</v>
      </c>
      <c r="H47" s="143">
        <v>65.3</v>
      </c>
      <c r="I47" s="143">
        <v>8</v>
      </c>
      <c r="J47" s="143" t="s">
        <v>522</v>
      </c>
      <c r="K47" s="16">
        <f>M47*курс!$A$1</f>
        <v>12310.41</v>
      </c>
      <c r="L47" s="16">
        <f>K47*1.18</f>
        <v>14526.2838</v>
      </c>
      <c r="M47" s="163">
        <v>201.81</v>
      </c>
      <c r="N47" s="163">
        <v>238.14</v>
      </c>
      <c r="O47" s="202">
        <v>1</v>
      </c>
    </row>
    <row r="48" spans="1:15" ht="12.75">
      <c r="A48" s="117" t="s">
        <v>561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49"/>
    </row>
    <row r="49" spans="1:17" ht="12.75" customHeight="1">
      <c r="A49" s="6"/>
      <c r="B49" s="11" t="str">
        <f>HYPERLINK("http://rucoecom.danfoss.com/online/index.html?cartCodes="&amp;C49,C49)</f>
        <v>003H6902</v>
      </c>
      <c r="C49" s="213" t="s">
        <v>562</v>
      </c>
      <c r="D49" s="209" t="s">
        <v>216</v>
      </c>
      <c r="E49" s="214" t="s">
        <v>563</v>
      </c>
      <c r="F49" s="214"/>
      <c r="G49" s="214"/>
      <c r="H49" s="214"/>
      <c r="I49" s="209" t="s">
        <v>564</v>
      </c>
      <c r="J49" s="209" t="s">
        <v>565</v>
      </c>
      <c r="K49" s="16">
        <f>M49*курс!$A$1</f>
        <v>1140.7</v>
      </c>
      <c r="L49" s="16">
        <f>K49*1.18</f>
        <v>1346.026</v>
      </c>
      <c r="M49" s="215">
        <v>18.7</v>
      </c>
      <c r="N49" s="215">
        <v>22.07</v>
      </c>
      <c r="O49" s="49"/>
      <c r="Q49" s="216"/>
    </row>
    <row r="50" spans="1:17" ht="12.75">
      <c r="A50" s="6"/>
      <c r="B50" s="11" t="str">
        <f>HYPERLINK("http://rucoecom.danfoss.com/online/index.html?cartCodes="&amp;C50,C50)</f>
        <v>003H6903</v>
      </c>
      <c r="C50" s="213" t="s">
        <v>566</v>
      </c>
      <c r="D50" s="209" t="s">
        <v>216</v>
      </c>
      <c r="E50" s="214"/>
      <c r="F50" s="214"/>
      <c r="G50" s="214"/>
      <c r="H50" s="214"/>
      <c r="I50" s="209" t="s">
        <v>564</v>
      </c>
      <c r="J50" s="209" t="s">
        <v>565</v>
      </c>
      <c r="K50" s="16">
        <f>M50*курс!$A$1</f>
        <v>1793.3999999999999</v>
      </c>
      <c r="L50" s="16">
        <f>K50*1.18</f>
        <v>2116.2119999999995</v>
      </c>
      <c r="M50" s="215">
        <v>29.4</v>
      </c>
      <c r="N50" s="215">
        <v>34.69</v>
      </c>
      <c r="O50" s="49"/>
      <c r="Q50" s="216"/>
    </row>
    <row r="51" spans="1:17" ht="12.75">
      <c r="A51" s="6"/>
      <c r="B51" s="11" t="str">
        <f>HYPERLINK("http://rucoecom.danfoss.com/online/index.html?cartCodes="&amp;C51,C51)</f>
        <v>003H6904</v>
      </c>
      <c r="C51" s="213" t="s">
        <v>567</v>
      </c>
      <c r="D51" s="209" t="s">
        <v>216</v>
      </c>
      <c r="E51" s="214"/>
      <c r="F51" s="214"/>
      <c r="G51" s="214"/>
      <c r="H51" s="214"/>
      <c r="I51" s="209" t="s">
        <v>564</v>
      </c>
      <c r="J51" s="209" t="s">
        <v>565</v>
      </c>
      <c r="K51" s="16">
        <f>M51*курс!$A$1</f>
        <v>2332.0299999999997</v>
      </c>
      <c r="L51" s="16">
        <f>K51*1.18</f>
        <v>2751.7953999999995</v>
      </c>
      <c r="M51" s="215">
        <v>38.23</v>
      </c>
      <c r="N51" s="215">
        <v>45.11</v>
      </c>
      <c r="O51" s="49"/>
      <c r="Q51" s="216"/>
    </row>
    <row r="52" spans="1:17" ht="12.75">
      <c r="A52" s="6"/>
      <c r="B52" s="11" t="str">
        <f>HYPERLINK("http://rucoecom.danfoss.com/online/index.html?cartCodes="&amp;C52,C52)</f>
        <v>003H6906</v>
      </c>
      <c r="C52" s="213" t="s">
        <v>568</v>
      </c>
      <c r="D52" s="209" t="s">
        <v>216</v>
      </c>
      <c r="E52" s="214"/>
      <c r="F52" s="214"/>
      <c r="G52" s="214"/>
      <c r="H52" s="214"/>
      <c r="I52" s="209" t="s">
        <v>564</v>
      </c>
      <c r="J52" s="209" t="s">
        <v>569</v>
      </c>
      <c r="K52" s="16">
        <f>M52*курс!$A$1</f>
        <v>5285.650000000001</v>
      </c>
      <c r="L52" s="16">
        <f>K52*1.18</f>
        <v>6237.067</v>
      </c>
      <c r="M52" s="215">
        <v>86.65</v>
      </c>
      <c r="N52" s="215">
        <v>102.25</v>
      </c>
      <c r="O52" s="49"/>
      <c r="Q52" s="216"/>
    </row>
    <row r="53" spans="1:17" ht="12.75">
      <c r="A53" s="6"/>
      <c r="B53" s="11" t="str">
        <f>HYPERLINK("http://rucoecom.danfoss.com/online/index.html?cartCodes="&amp;C53,C53)</f>
        <v>065B2004</v>
      </c>
      <c r="C53" s="213" t="s">
        <v>570</v>
      </c>
      <c r="D53" s="209" t="s">
        <v>216</v>
      </c>
      <c r="E53" s="214"/>
      <c r="F53" s="214"/>
      <c r="G53" s="214"/>
      <c r="H53" s="214"/>
      <c r="I53" s="209" t="s">
        <v>564</v>
      </c>
      <c r="J53" s="209" t="s">
        <v>522</v>
      </c>
      <c r="K53" s="16">
        <f>M53*курс!$A$1</f>
        <v>5696.79</v>
      </c>
      <c r="L53" s="16">
        <f>K53*1.18</f>
        <v>6722.2122</v>
      </c>
      <c r="M53" s="215">
        <v>93.39</v>
      </c>
      <c r="N53" s="215">
        <v>110.2</v>
      </c>
      <c r="O53" s="49"/>
      <c r="Q53" s="216"/>
    </row>
    <row r="54" spans="1:17" ht="12.75">
      <c r="A54" s="6"/>
      <c r="B54" s="11" t="str">
        <f>HYPERLINK("http://rucoecom.danfoss.com/online/index.html?cartCodes="&amp;C54,C54)</f>
        <v>065F6062</v>
      </c>
      <c r="C54" s="213" t="s">
        <v>571</v>
      </c>
      <c r="D54" s="209" t="s">
        <v>216</v>
      </c>
      <c r="E54" s="214"/>
      <c r="F54" s="214"/>
      <c r="G54" s="214"/>
      <c r="H54" s="214"/>
      <c r="I54" s="209" t="s">
        <v>564</v>
      </c>
      <c r="J54" s="209" t="s">
        <v>522</v>
      </c>
      <c r="K54" s="16">
        <f>M54*курс!$A$1</f>
        <v>6071.33</v>
      </c>
      <c r="L54" s="16">
        <f>K54*1.18</f>
        <v>7164.1694</v>
      </c>
      <c r="M54" s="215">
        <v>99.53</v>
      </c>
      <c r="N54" s="215">
        <v>117.45</v>
      </c>
      <c r="O54" s="49"/>
      <c r="Q54" s="216"/>
    </row>
    <row r="55" spans="1:17" ht="12.75" customHeight="1">
      <c r="A55" s="6"/>
      <c r="B55" s="11" t="str">
        <f>HYPERLINK("http://rucoecom.danfoss.com/online/index.html?cartCodes="&amp;C55,C55)</f>
        <v>003H6908</v>
      </c>
      <c r="C55" s="213" t="s">
        <v>572</v>
      </c>
      <c r="D55" s="209" t="s">
        <v>216</v>
      </c>
      <c r="E55" s="214" t="s">
        <v>573</v>
      </c>
      <c r="F55" s="214"/>
      <c r="G55" s="214"/>
      <c r="H55" s="214"/>
      <c r="I55" s="209" t="s">
        <v>564</v>
      </c>
      <c r="J55" s="209" t="s">
        <v>565</v>
      </c>
      <c r="K55" s="16">
        <f>M55*курс!$A$1</f>
        <v>1678.72</v>
      </c>
      <c r="L55" s="16">
        <f>K55*1.18</f>
        <v>1980.8896</v>
      </c>
      <c r="M55" s="215">
        <v>27.52</v>
      </c>
      <c r="N55" s="215">
        <v>32.47</v>
      </c>
      <c r="O55" s="49"/>
      <c r="Q55" s="216"/>
    </row>
    <row r="56" spans="1:17" ht="12.75">
      <c r="A56" s="6"/>
      <c r="B56" s="11" t="str">
        <f>HYPERLINK("http://rucoecom.danfoss.com/online/index.html?cartCodes="&amp;C56,C56)</f>
        <v>003H6909</v>
      </c>
      <c r="C56" s="213" t="s">
        <v>574</v>
      </c>
      <c r="D56" s="209" t="s">
        <v>216</v>
      </c>
      <c r="E56" s="214"/>
      <c r="F56" s="214"/>
      <c r="G56" s="214"/>
      <c r="H56" s="214"/>
      <c r="I56" s="209" t="s">
        <v>564</v>
      </c>
      <c r="J56" s="209" t="s">
        <v>565</v>
      </c>
      <c r="K56" s="16">
        <f>M56*курс!$A$1</f>
        <v>2081.3199999999997</v>
      </c>
      <c r="L56" s="16">
        <f>K56*1.18</f>
        <v>2455.9575999999997</v>
      </c>
      <c r="M56" s="215">
        <v>34.12</v>
      </c>
      <c r="N56" s="215">
        <v>40.26</v>
      </c>
      <c r="O56" s="49"/>
      <c r="Q56" s="216"/>
    </row>
    <row r="57" spans="1:17" ht="12.75">
      <c r="A57" s="6"/>
      <c r="B57" s="11" t="str">
        <f>HYPERLINK("http://rucoecom.danfoss.com/online/index.html?cartCodes="&amp;C57,C57)</f>
        <v>003H6910</v>
      </c>
      <c r="C57" s="213" t="s">
        <v>575</v>
      </c>
      <c r="D57" s="209" t="s">
        <v>216</v>
      </c>
      <c r="E57" s="214"/>
      <c r="F57" s="214"/>
      <c r="G57" s="214"/>
      <c r="H57" s="214"/>
      <c r="I57" s="209" t="s">
        <v>564</v>
      </c>
      <c r="J57" s="209" t="s">
        <v>565</v>
      </c>
      <c r="K57" s="16">
        <f>M57*курс!$A$1</f>
        <v>2934.1</v>
      </c>
      <c r="L57" s="16">
        <f>K57*1.18</f>
        <v>3462.238</v>
      </c>
      <c r="M57" s="215">
        <v>48.1</v>
      </c>
      <c r="N57" s="215">
        <v>56.76</v>
      </c>
      <c r="O57" s="49"/>
      <c r="Q57" s="216"/>
    </row>
    <row r="58" spans="1:17" ht="12.75">
      <c r="A58" s="6"/>
      <c r="B58" s="11" t="str">
        <f>HYPERLINK("http://rucoecom.danfoss.com/online/index.html?cartCodes="&amp;C58,C58)</f>
        <v>003H6914</v>
      </c>
      <c r="C58" s="213" t="s">
        <v>576</v>
      </c>
      <c r="D58" s="209" t="s">
        <v>216</v>
      </c>
      <c r="E58" s="214"/>
      <c r="F58" s="214"/>
      <c r="G58" s="214"/>
      <c r="H58" s="214"/>
      <c r="I58" s="209" t="s">
        <v>564</v>
      </c>
      <c r="J58" s="209" t="s">
        <v>569</v>
      </c>
      <c r="K58" s="16">
        <f>M58*курс!$A$1</f>
        <v>5337.5</v>
      </c>
      <c r="L58" s="16">
        <f>K58*1.18</f>
        <v>6298.25</v>
      </c>
      <c r="M58" s="215">
        <v>87.5</v>
      </c>
      <c r="N58" s="215">
        <v>103.25</v>
      </c>
      <c r="O58" s="49"/>
      <c r="Q58" s="216"/>
    </row>
    <row r="59" spans="1:17" ht="12.75">
      <c r="A59" s="6"/>
      <c r="B59" s="11" t="str">
        <f>HYPERLINK("http://rucoecom.danfoss.com/online/index.html?cartCodes="&amp;C59,C59)</f>
        <v>065B2006 </v>
      </c>
      <c r="C59" s="213" t="s">
        <v>577</v>
      </c>
      <c r="D59" s="209" t="s">
        <v>216</v>
      </c>
      <c r="E59" s="214"/>
      <c r="F59" s="214"/>
      <c r="G59" s="214"/>
      <c r="H59" s="214"/>
      <c r="I59" s="209" t="s">
        <v>564</v>
      </c>
      <c r="J59" s="209" t="s">
        <v>522</v>
      </c>
      <c r="K59" s="16">
        <f>M59*курс!$A$1</f>
        <v>5696.79</v>
      </c>
      <c r="L59" s="16">
        <f>K59*1.18</f>
        <v>6722.2122</v>
      </c>
      <c r="M59" s="215">
        <v>93.39</v>
      </c>
      <c r="N59" s="215">
        <v>110.2</v>
      </c>
      <c r="O59" s="49"/>
      <c r="Q59" s="216"/>
    </row>
    <row r="60" spans="1:17" ht="12.75">
      <c r="A60" s="6"/>
      <c r="B60" s="11" t="str">
        <f>HYPERLINK("http://rucoecom.danfoss.com/online/index.html?cartCodes="&amp;C60,C60)</f>
        <v>065F6082</v>
      </c>
      <c r="C60" s="213" t="s">
        <v>578</v>
      </c>
      <c r="D60" s="209" t="s">
        <v>216</v>
      </c>
      <c r="E60" s="214"/>
      <c r="F60" s="214"/>
      <c r="G60" s="214"/>
      <c r="H60" s="214"/>
      <c r="I60" s="209" t="s">
        <v>564</v>
      </c>
      <c r="J60" s="209" t="s">
        <v>522</v>
      </c>
      <c r="K60" s="16">
        <f>M60*курс!$A$1</f>
        <v>6071.33</v>
      </c>
      <c r="L60" s="16">
        <f>K60*1.18</f>
        <v>7164.1694</v>
      </c>
      <c r="M60" s="215">
        <v>99.53</v>
      </c>
      <c r="N60" s="215">
        <v>117.45</v>
      </c>
      <c r="O60" s="49"/>
      <c r="Q60" s="216"/>
    </row>
    <row r="61" ht="12.75">
      <c r="O61" s="49"/>
    </row>
    <row r="62" spans="1:15" ht="29.25" customHeight="1">
      <c r="A62" s="114" t="s">
        <v>4</v>
      </c>
      <c r="B62" s="114" t="s">
        <v>5</v>
      </c>
      <c r="C62" s="114"/>
      <c r="D62" s="114" t="s">
        <v>6</v>
      </c>
      <c r="E62" s="114" t="s">
        <v>190</v>
      </c>
      <c r="F62" s="114" t="s">
        <v>211</v>
      </c>
      <c r="G62" s="114" t="s">
        <v>298</v>
      </c>
      <c r="H62" s="114" t="s">
        <v>254</v>
      </c>
      <c r="I62" s="114" t="s">
        <v>511</v>
      </c>
      <c r="J62" s="114" t="s">
        <v>11</v>
      </c>
      <c r="K62" s="114" t="s">
        <v>13</v>
      </c>
      <c r="L62" s="114"/>
      <c r="M62" s="114" t="s">
        <v>12</v>
      </c>
      <c r="N62" s="114"/>
      <c r="O62" s="49"/>
    </row>
    <row r="63" spans="1:15" ht="12.75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 t="s">
        <v>14</v>
      </c>
      <c r="L63" s="114" t="s">
        <v>15</v>
      </c>
      <c r="M63" s="114" t="s">
        <v>14</v>
      </c>
      <c r="N63" s="114" t="s">
        <v>15</v>
      </c>
      <c r="O63" s="49"/>
    </row>
    <row r="64" spans="1:15" ht="15.75" customHeight="1">
      <c r="A64" s="7" t="s">
        <v>579</v>
      </c>
      <c r="B64" s="7"/>
      <c r="C64" s="7"/>
      <c r="D64" s="7"/>
      <c r="E64" s="7"/>
      <c r="F64" s="7"/>
      <c r="G64" s="7"/>
      <c r="H64" s="7"/>
      <c r="I64" s="7"/>
      <c r="J64" s="7"/>
      <c r="K64" s="8"/>
      <c r="L64" s="8"/>
      <c r="M64" s="8"/>
      <c r="N64" s="9"/>
      <c r="O64" s="49"/>
    </row>
    <row r="65" spans="1:17" ht="12.75">
      <c r="A65" s="143"/>
      <c r="B65" s="11" t="str">
        <f>HYPERLINK("http://rucoecom.danfoss.com/online/index.html?cartCodes="&amp;C65,C65)</f>
        <v>065B7530</v>
      </c>
      <c r="C65" s="84" t="s">
        <v>580</v>
      </c>
      <c r="D65" s="139" t="s">
        <v>581</v>
      </c>
      <c r="E65" s="143">
        <v>15</v>
      </c>
      <c r="F65" s="143" t="s">
        <v>216</v>
      </c>
      <c r="G65" s="143">
        <v>40</v>
      </c>
      <c r="H65" s="143">
        <v>4.24</v>
      </c>
      <c r="I65" s="143">
        <v>0.1</v>
      </c>
      <c r="J65" s="143" t="s">
        <v>522</v>
      </c>
      <c r="K65" s="16">
        <f>M65*курс!$A$1</f>
        <v>4188.26</v>
      </c>
      <c r="L65" s="16">
        <f>K65*1.18</f>
        <v>4942.1468</v>
      </c>
      <c r="M65" s="14">
        <v>68.66</v>
      </c>
      <c r="N65" s="14">
        <v>81.02</v>
      </c>
      <c r="O65" s="202">
        <v>1</v>
      </c>
      <c r="Q65" s="216"/>
    </row>
    <row r="66" spans="1:17" ht="12.75">
      <c r="A66" s="143"/>
      <c r="B66" s="11" t="str">
        <f>HYPERLINK("http://rucoecom.danfoss.com/online/index.html?cartCodes="&amp;C66,C66)</f>
        <v>065B7531</v>
      </c>
      <c r="C66" s="84" t="s">
        <v>582</v>
      </c>
      <c r="D66" s="139" t="s">
        <v>581</v>
      </c>
      <c r="E66" s="143">
        <v>20</v>
      </c>
      <c r="F66" s="143" t="s">
        <v>216</v>
      </c>
      <c r="G66" s="143">
        <v>40</v>
      </c>
      <c r="H66" s="143">
        <v>7.8</v>
      </c>
      <c r="I66" s="143">
        <v>0.14</v>
      </c>
      <c r="J66" s="143" t="s">
        <v>522</v>
      </c>
      <c r="K66" s="16">
        <f>M66*курс!$A$1</f>
        <v>4620.75</v>
      </c>
      <c r="L66" s="16">
        <f>K66*1.18</f>
        <v>5452.485</v>
      </c>
      <c r="M66" s="14">
        <v>75.75</v>
      </c>
      <c r="N66" s="14">
        <v>89.39</v>
      </c>
      <c r="O66" s="202">
        <v>1</v>
      </c>
      <c r="Q66" s="216"/>
    </row>
    <row r="67" spans="1:17" ht="12.75">
      <c r="A67" s="143"/>
      <c r="B67" s="11">
        <f>HYPERLINK("http://rucoecom.danfoss.com/online/index.html?cartCodes="&amp;C67,C67)</f>
        <v>0</v>
      </c>
      <c r="C67" s="84" t="s">
        <v>583</v>
      </c>
      <c r="D67" s="139" t="s">
        <v>581</v>
      </c>
      <c r="E67" s="143">
        <v>25</v>
      </c>
      <c r="F67" s="143" t="s">
        <v>216</v>
      </c>
      <c r="G67" s="143">
        <v>40</v>
      </c>
      <c r="H67" s="143">
        <v>12.4</v>
      </c>
      <c r="I67" s="143">
        <v>0.23</v>
      </c>
      <c r="J67" s="143" t="s">
        <v>522</v>
      </c>
      <c r="K67" s="16">
        <f>M67*курс!$A$1</f>
        <v>5070.929999999999</v>
      </c>
      <c r="L67" s="16">
        <f>K67*1.18</f>
        <v>5983.697399999999</v>
      </c>
      <c r="M67" s="14">
        <v>83.13</v>
      </c>
      <c r="N67" s="14">
        <v>98.09</v>
      </c>
      <c r="O67" s="202">
        <v>1</v>
      </c>
      <c r="Q67" s="216"/>
    </row>
    <row r="68" spans="1:17" ht="12.75">
      <c r="A68" s="143"/>
      <c r="B68" s="11">
        <f>HYPERLINK("http://rucoecom.danfoss.com/online/index.html?cartCodes="&amp;C68,C68)</f>
        <v>0</v>
      </c>
      <c r="C68" s="84" t="s">
        <v>584</v>
      </c>
      <c r="D68" s="139" t="s">
        <v>581</v>
      </c>
      <c r="E68" s="143">
        <v>32</v>
      </c>
      <c r="F68" s="143" t="s">
        <v>216</v>
      </c>
      <c r="G68" s="143">
        <v>40</v>
      </c>
      <c r="H68" s="143">
        <v>18</v>
      </c>
      <c r="I68" s="85">
        <v>0.35</v>
      </c>
      <c r="J68" s="143" t="s">
        <v>522</v>
      </c>
      <c r="K68" s="16">
        <f>M68*курс!$A$1</f>
        <v>6251.889999999999</v>
      </c>
      <c r="L68" s="16">
        <f>K68*1.18</f>
        <v>7377.230199999999</v>
      </c>
      <c r="M68" s="14">
        <v>102.49</v>
      </c>
      <c r="N68" s="14">
        <v>120.94</v>
      </c>
      <c r="O68" s="202">
        <v>1</v>
      </c>
      <c r="Q68" s="216"/>
    </row>
    <row r="69" spans="1:17" ht="12.75">
      <c r="A69" s="143"/>
      <c r="B69" s="11">
        <f>HYPERLINK("http://rucoecom.danfoss.com/online/index.html?cartCodes="&amp;C69,C69)</f>
        <v>0</v>
      </c>
      <c r="C69" s="84" t="s">
        <v>585</v>
      </c>
      <c r="D69" s="139" t="s">
        <v>581</v>
      </c>
      <c r="E69" s="143">
        <v>40</v>
      </c>
      <c r="F69" s="143" t="s">
        <v>216</v>
      </c>
      <c r="G69" s="143">
        <v>40</v>
      </c>
      <c r="H69" s="143">
        <v>28</v>
      </c>
      <c r="I69" s="85">
        <v>0.52</v>
      </c>
      <c r="J69" s="143" t="s">
        <v>522</v>
      </c>
      <c r="K69" s="16">
        <f>M69*курс!$A$1</f>
        <v>6581.29</v>
      </c>
      <c r="L69" s="16">
        <f>K69*1.18</f>
        <v>7765.9222</v>
      </c>
      <c r="M69" s="14">
        <v>107.89</v>
      </c>
      <c r="N69" s="14">
        <v>127.31</v>
      </c>
      <c r="O69" s="202">
        <v>1</v>
      </c>
      <c r="Q69" s="216"/>
    </row>
    <row r="70" spans="1:17" ht="12.75">
      <c r="A70" s="143"/>
      <c r="B70" s="11">
        <f>HYPERLINK("http://rucoecom.danfoss.com/online/index.html?cartCodes="&amp;C70,C70)</f>
        <v>0</v>
      </c>
      <c r="C70" s="84" t="s">
        <v>586</v>
      </c>
      <c r="D70" s="139" t="s">
        <v>581</v>
      </c>
      <c r="E70" s="143">
        <v>50</v>
      </c>
      <c r="F70" s="143" t="s">
        <v>216</v>
      </c>
      <c r="G70" s="143">
        <v>40</v>
      </c>
      <c r="H70" s="143">
        <v>40.1</v>
      </c>
      <c r="I70" s="85">
        <v>0.73</v>
      </c>
      <c r="J70" s="143" t="s">
        <v>522</v>
      </c>
      <c r="K70" s="16">
        <f>M70*курс!$A$1</f>
        <v>8293.560000000001</v>
      </c>
      <c r="L70" s="16">
        <f>K70*1.18</f>
        <v>9786.400800000001</v>
      </c>
      <c r="M70" s="163">
        <v>135.96</v>
      </c>
      <c r="N70" s="163">
        <v>160.43</v>
      </c>
      <c r="O70" s="202">
        <v>1</v>
      </c>
      <c r="Q70" s="216"/>
    </row>
    <row r="71" spans="1:17" ht="12.75">
      <c r="A71" s="143"/>
      <c r="B71" s="11">
        <f>HYPERLINK("http://rucoecom.danfoss.com/online/index.html?cartCodes="&amp;C71,C71)</f>
        <v>0</v>
      </c>
      <c r="C71" s="84" t="s">
        <v>587</v>
      </c>
      <c r="D71" s="139" t="s">
        <v>581</v>
      </c>
      <c r="E71" s="143">
        <v>65</v>
      </c>
      <c r="F71" s="143" t="s">
        <v>216</v>
      </c>
      <c r="G71" s="143">
        <v>40</v>
      </c>
      <c r="H71" s="143">
        <v>72.5</v>
      </c>
      <c r="I71" s="85">
        <v>1.52</v>
      </c>
      <c r="J71" s="143" t="s">
        <v>522</v>
      </c>
      <c r="K71" s="16">
        <f>M71*курс!$A$1</f>
        <v>12883.810000000001</v>
      </c>
      <c r="L71" s="16">
        <f>K71*1.18</f>
        <v>15202.8958</v>
      </c>
      <c r="M71" s="163">
        <v>211.21</v>
      </c>
      <c r="N71" s="163">
        <v>249.23</v>
      </c>
      <c r="O71" s="202">
        <v>1</v>
      </c>
      <c r="Q71" s="216"/>
    </row>
    <row r="72" spans="1:17" ht="12.75">
      <c r="A72" s="143"/>
      <c r="B72" s="11">
        <f>HYPERLINK("http://rucoecom.danfoss.com/online/index.html?cartCodes="&amp;C72,C72)</f>
        <v>0</v>
      </c>
      <c r="C72" s="84" t="s">
        <v>588</v>
      </c>
      <c r="D72" s="139" t="s">
        <v>581</v>
      </c>
      <c r="E72" s="143">
        <v>80</v>
      </c>
      <c r="F72" s="143" t="s">
        <v>216</v>
      </c>
      <c r="G72" s="143">
        <v>40</v>
      </c>
      <c r="H72" s="143">
        <v>111</v>
      </c>
      <c r="I72" s="85">
        <v>2.17</v>
      </c>
      <c r="J72" s="143" t="s">
        <v>522</v>
      </c>
      <c r="K72" s="16">
        <f>M72*курс!$A$1</f>
        <v>24193.82</v>
      </c>
      <c r="L72" s="16">
        <f>K72*1.18</f>
        <v>28548.707599999998</v>
      </c>
      <c r="M72" s="163">
        <v>396.62</v>
      </c>
      <c r="N72" s="163">
        <v>468.01</v>
      </c>
      <c r="O72" s="202">
        <v>1</v>
      </c>
      <c r="Q72" s="216"/>
    </row>
    <row r="73" spans="1:17" ht="12.75">
      <c r="A73" s="143"/>
      <c r="B73" s="11">
        <f>HYPERLINK("http://rucoecom.danfoss.com/online/index.html?cartCodes="&amp;C73,C73)</f>
        <v>0</v>
      </c>
      <c r="C73" s="84" t="s">
        <v>589</v>
      </c>
      <c r="D73" s="139" t="s">
        <v>581</v>
      </c>
      <c r="E73" s="143">
        <v>100</v>
      </c>
      <c r="F73" s="143" t="s">
        <v>216</v>
      </c>
      <c r="G73" s="143">
        <v>40</v>
      </c>
      <c r="H73" s="143">
        <v>182</v>
      </c>
      <c r="I73" s="85">
        <v>3.35</v>
      </c>
      <c r="J73" s="143" t="s">
        <v>522</v>
      </c>
      <c r="K73" s="16">
        <f>M73*курс!$A$1</f>
        <v>30447.54</v>
      </c>
      <c r="L73" s="16">
        <f>K73*1.18</f>
        <v>35928.0972</v>
      </c>
      <c r="M73" s="163">
        <v>499.14</v>
      </c>
      <c r="N73" s="163">
        <v>588.99</v>
      </c>
      <c r="O73" s="202">
        <v>1</v>
      </c>
      <c r="Q73" s="216"/>
    </row>
    <row r="74" spans="1:17" ht="12.75">
      <c r="A74" s="143"/>
      <c r="B74" s="11">
        <f>HYPERLINK("http://rucoecom.danfoss.com/online/index.html?cartCodes="&amp;C74,C74)</f>
        <v>0</v>
      </c>
      <c r="C74" s="84" t="s">
        <v>590</v>
      </c>
      <c r="D74" s="139" t="s">
        <v>581</v>
      </c>
      <c r="E74" s="143">
        <v>125</v>
      </c>
      <c r="F74" s="143" t="s">
        <v>216</v>
      </c>
      <c r="G74" s="143">
        <v>40</v>
      </c>
      <c r="H74" s="143">
        <v>302</v>
      </c>
      <c r="I74" s="85">
        <v>8.55</v>
      </c>
      <c r="J74" s="143" t="s">
        <v>522</v>
      </c>
      <c r="K74" s="16">
        <f>M74*курс!$A$1</f>
        <v>62195.6</v>
      </c>
      <c r="L74" s="16">
        <f>K74*1.18</f>
        <v>73390.80799999999</v>
      </c>
      <c r="M74" s="163">
        <v>1019.6</v>
      </c>
      <c r="N74" s="163">
        <v>1203.13</v>
      </c>
      <c r="O74" s="202">
        <v>3</v>
      </c>
      <c r="Q74" s="216"/>
    </row>
    <row r="75" spans="1:17" ht="12.75">
      <c r="A75" s="143"/>
      <c r="B75" s="11">
        <f>HYPERLINK("http://rucoecom.danfoss.com/online/index.html?cartCodes="&amp;C75,C75)</f>
        <v>0</v>
      </c>
      <c r="C75" s="84" t="s">
        <v>591</v>
      </c>
      <c r="D75" s="139" t="s">
        <v>581</v>
      </c>
      <c r="E75" s="143">
        <v>150</v>
      </c>
      <c r="F75" s="143" t="s">
        <v>216</v>
      </c>
      <c r="G75" s="143">
        <v>40</v>
      </c>
      <c r="H75" s="143">
        <v>370</v>
      </c>
      <c r="I75" s="85">
        <v>12.7</v>
      </c>
      <c r="J75" s="143" t="s">
        <v>522</v>
      </c>
      <c r="K75" s="16">
        <f>M75*курс!$A$1</f>
        <v>95759.62999999999</v>
      </c>
      <c r="L75" s="16">
        <f>K75*1.18</f>
        <v>112996.36339999999</v>
      </c>
      <c r="M75" s="163">
        <v>1569.83</v>
      </c>
      <c r="N75" s="163">
        <v>1852.4</v>
      </c>
      <c r="O75" s="202">
        <v>3</v>
      </c>
      <c r="Q75" s="216"/>
    </row>
    <row r="76" spans="1:17" ht="12.75">
      <c r="A76" s="143"/>
      <c r="B76" s="11">
        <f>HYPERLINK("http://rucoecom.danfoss.com/online/index.html?cartCodes="&amp;C76,C76)</f>
        <v>0</v>
      </c>
      <c r="C76" s="84" t="s">
        <v>592</v>
      </c>
      <c r="D76" s="139" t="s">
        <v>581</v>
      </c>
      <c r="E76" s="143">
        <v>200</v>
      </c>
      <c r="F76" s="143" t="s">
        <v>216</v>
      </c>
      <c r="G76" s="143">
        <v>40</v>
      </c>
      <c r="H76" s="143">
        <v>546</v>
      </c>
      <c r="I76" s="85">
        <v>30</v>
      </c>
      <c r="J76" s="143" t="s">
        <v>522</v>
      </c>
      <c r="K76" s="16">
        <f>M76*курс!$A$1</f>
        <v>154663.66999999998</v>
      </c>
      <c r="L76" s="16">
        <f>K76*1.18</f>
        <v>182503.13059999997</v>
      </c>
      <c r="M76" s="163">
        <v>2535.47</v>
      </c>
      <c r="N76" s="163">
        <v>2991.85</v>
      </c>
      <c r="O76" s="202">
        <v>3</v>
      </c>
      <c r="Q76" s="216"/>
    </row>
    <row r="77" spans="1:15" ht="42.75" customHeight="1">
      <c r="A77" s="217" t="s">
        <v>593</v>
      </c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8"/>
    </row>
    <row r="78" spans="1:17" ht="12.75">
      <c r="A78" s="219"/>
      <c r="B78" s="11">
        <f>HYPERLINK("http://rucoecom.danfoss.com/online/index.html?cartCodes="&amp;C78,C78)</f>
        <v>0</v>
      </c>
      <c r="C78" s="84" t="s">
        <v>594</v>
      </c>
      <c r="D78" s="139" t="s">
        <v>595</v>
      </c>
      <c r="E78" s="139">
        <v>32</v>
      </c>
      <c r="F78" s="139" t="s">
        <v>216</v>
      </c>
      <c r="G78" s="139">
        <v>16</v>
      </c>
      <c r="H78" s="139">
        <v>18</v>
      </c>
      <c r="I78" s="139">
        <v>0.35</v>
      </c>
      <c r="J78" s="139" t="s">
        <v>522</v>
      </c>
      <c r="K78" s="16">
        <f>M78*курс!$A$1</f>
        <v>7337.6900000000005</v>
      </c>
      <c r="L78" s="16">
        <f>K78*1.18</f>
        <v>8658.4742</v>
      </c>
      <c r="M78" s="163">
        <v>120.29</v>
      </c>
      <c r="N78" s="163">
        <v>141.94</v>
      </c>
      <c r="O78" s="202">
        <v>1</v>
      </c>
      <c r="Q78" s="220"/>
    </row>
    <row r="79" spans="1:17" ht="12.75">
      <c r="A79" s="219"/>
      <c r="B79" s="11">
        <f>HYPERLINK("http://rucoecom.danfoss.com/online/index.html?cartCodes="&amp;C79,C79)</f>
        <v>0</v>
      </c>
      <c r="C79" s="84" t="s">
        <v>596</v>
      </c>
      <c r="D79" s="139" t="s">
        <v>595</v>
      </c>
      <c r="E79" s="139">
        <v>40</v>
      </c>
      <c r="F79" s="139" t="s">
        <v>216</v>
      </c>
      <c r="G79" s="139">
        <v>16</v>
      </c>
      <c r="H79" s="139">
        <v>28</v>
      </c>
      <c r="I79" s="139">
        <v>0.72</v>
      </c>
      <c r="J79" s="139" t="s">
        <v>522</v>
      </c>
      <c r="K79" s="16">
        <f>M79*курс!$A$1</f>
        <v>7445.05</v>
      </c>
      <c r="L79" s="16">
        <f>K79*1.18</f>
        <v>8785.159</v>
      </c>
      <c r="M79" s="163">
        <v>122.05</v>
      </c>
      <c r="N79" s="163">
        <v>144.01</v>
      </c>
      <c r="O79" s="202">
        <v>1</v>
      </c>
      <c r="Q79" s="220"/>
    </row>
    <row r="80" spans="1:17" ht="12.75">
      <c r="A80" s="219"/>
      <c r="B80" s="11">
        <f>HYPERLINK("http://rucoecom.danfoss.com/online/index.html?cartCodes="&amp;C80,C80)</f>
        <v>0</v>
      </c>
      <c r="C80" s="84" t="s">
        <v>597</v>
      </c>
      <c r="D80" s="139" t="s">
        <v>595</v>
      </c>
      <c r="E80" s="139">
        <v>50</v>
      </c>
      <c r="F80" s="139" t="s">
        <v>216</v>
      </c>
      <c r="G80" s="139">
        <v>16</v>
      </c>
      <c r="H80" s="139">
        <v>40.1</v>
      </c>
      <c r="I80" s="139">
        <v>0.53</v>
      </c>
      <c r="J80" s="139" t="s">
        <v>522</v>
      </c>
      <c r="K80" s="16">
        <f>M80*курс!$A$1</f>
        <v>7662.21</v>
      </c>
      <c r="L80" s="16">
        <f>K80*1.18</f>
        <v>9041.407799999999</v>
      </c>
      <c r="M80" s="163">
        <v>125.61</v>
      </c>
      <c r="N80" s="163">
        <v>148.22</v>
      </c>
      <c r="O80" s="202">
        <v>1</v>
      </c>
      <c r="Q80" s="220"/>
    </row>
    <row r="81" spans="1:17" ht="12.75">
      <c r="A81" s="219"/>
      <c r="B81" s="11">
        <f>HYPERLINK("http://rucoecom.danfoss.com/online/index.html?cartCodes="&amp;C81,C81)</f>
        <v>0</v>
      </c>
      <c r="C81" s="84" t="s">
        <v>598</v>
      </c>
      <c r="D81" s="139" t="s">
        <v>595</v>
      </c>
      <c r="E81" s="139">
        <v>65</v>
      </c>
      <c r="F81" s="139" t="s">
        <v>216</v>
      </c>
      <c r="G81" s="139">
        <v>16</v>
      </c>
      <c r="H81" s="139">
        <v>72.5</v>
      </c>
      <c r="I81" s="139">
        <v>1.5</v>
      </c>
      <c r="J81" s="139" t="s">
        <v>522</v>
      </c>
      <c r="K81" s="16">
        <f>M81*курс!$A$1</f>
        <v>8845.609999999999</v>
      </c>
      <c r="L81" s="16">
        <f>K81*1.18</f>
        <v>10437.819799999997</v>
      </c>
      <c r="M81" s="163">
        <v>145.01</v>
      </c>
      <c r="N81" s="163">
        <v>171.1</v>
      </c>
      <c r="O81" s="202">
        <v>1</v>
      </c>
      <c r="Q81" s="220"/>
    </row>
    <row r="82" spans="1:17" ht="12.75">
      <c r="A82" s="219"/>
      <c r="B82" s="11">
        <f>HYPERLINK("http://rucoecom.danfoss.com/online/index.html?cartCodes="&amp;C82,C82)</f>
        <v>0</v>
      </c>
      <c r="C82" s="84" t="s">
        <v>599</v>
      </c>
      <c r="D82" s="139" t="s">
        <v>595</v>
      </c>
      <c r="E82" s="139">
        <v>80</v>
      </c>
      <c r="F82" s="139" t="s">
        <v>216</v>
      </c>
      <c r="G82" s="139">
        <v>16</v>
      </c>
      <c r="H82" s="139">
        <v>111</v>
      </c>
      <c r="I82" s="139">
        <v>2.2</v>
      </c>
      <c r="J82" s="139" t="s">
        <v>522</v>
      </c>
      <c r="K82" s="16">
        <f>M82*курс!$A$1</f>
        <v>11761.41</v>
      </c>
      <c r="L82" s="16">
        <f>K82*1.18</f>
        <v>13878.4638</v>
      </c>
      <c r="M82" s="163">
        <v>192.81</v>
      </c>
      <c r="N82" s="163">
        <v>227.52</v>
      </c>
      <c r="O82" s="202">
        <v>1</v>
      </c>
      <c r="Q82" s="220"/>
    </row>
    <row r="83" spans="1:17" ht="12.75">
      <c r="A83" s="219"/>
      <c r="B83" s="11">
        <f>HYPERLINK("http://rucoecom.danfoss.com/online/index.html?cartCodes="&amp;C83,C83)</f>
        <v>0</v>
      </c>
      <c r="C83" s="84" t="s">
        <v>600</v>
      </c>
      <c r="D83" s="139" t="s">
        <v>595</v>
      </c>
      <c r="E83" s="139">
        <v>100</v>
      </c>
      <c r="F83" s="139" t="s">
        <v>216</v>
      </c>
      <c r="G83" s="139">
        <v>16</v>
      </c>
      <c r="H83" s="139">
        <v>182</v>
      </c>
      <c r="I83" s="139">
        <v>3.4</v>
      </c>
      <c r="J83" s="139" t="s">
        <v>522</v>
      </c>
      <c r="K83" s="16">
        <f>M83*курс!$A$1</f>
        <v>16682.89</v>
      </c>
      <c r="L83" s="16">
        <f>K83*1.18</f>
        <v>19685.8102</v>
      </c>
      <c r="M83" s="163">
        <v>273.49</v>
      </c>
      <c r="N83" s="163">
        <v>322.74</v>
      </c>
      <c r="O83" s="202">
        <v>1</v>
      </c>
      <c r="Q83" s="220"/>
    </row>
    <row r="84" spans="1:17" ht="12.75">
      <c r="A84" s="219"/>
      <c r="B84" s="11">
        <f>HYPERLINK("http://rucoecom.danfoss.com/online/index.html?cartCodes="&amp;C84,C84)</f>
        <v>0</v>
      </c>
      <c r="C84" s="84" t="s">
        <v>601</v>
      </c>
      <c r="D84" s="139" t="s">
        <v>595</v>
      </c>
      <c r="E84" s="139">
        <v>125</v>
      </c>
      <c r="F84" s="139" t="s">
        <v>216</v>
      </c>
      <c r="G84" s="139">
        <v>16</v>
      </c>
      <c r="H84" s="139">
        <v>302</v>
      </c>
      <c r="I84" s="139">
        <v>8.55</v>
      </c>
      <c r="J84" s="139" t="s">
        <v>522</v>
      </c>
      <c r="K84" s="16">
        <f>M84*курс!$A$1</f>
        <v>23859.54</v>
      </c>
      <c r="L84" s="16">
        <f>K84*1.18</f>
        <v>28154.2572</v>
      </c>
      <c r="M84" s="163">
        <v>391.14</v>
      </c>
      <c r="N84" s="163">
        <v>461.54</v>
      </c>
      <c r="O84" s="202">
        <v>1</v>
      </c>
      <c r="Q84" s="220"/>
    </row>
    <row r="85" spans="1:17" ht="12.75">
      <c r="A85" s="219"/>
      <c r="B85" s="11">
        <f>HYPERLINK("http://rucoecom.danfoss.com/online/index.html?cartCodes="&amp;C85,C85)</f>
        <v>0</v>
      </c>
      <c r="C85" s="84" t="s">
        <v>602</v>
      </c>
      <c r="D85" s="139" t="s">
        <v>595</v>
      </c>
      <c r="E85" s="139">
        <v>150</v>
      </c>
      <c r="F85" s="139" t="s">
        <v>216</v>
      </c>
      <c r="G85" s="139">
        <v>16</v>
      </c>
      <c r="H85" s="139">
        <v>370</v>
      </c>
      <c r="I85" s="139">
        <v>12.7</v>
      </c>
      <c r="J85" s="139" t="s">
        <v>522</v>
      </c>
      <c r="K85" s="16">
        <f>M85*курс!$A$1</f>
        <v>32616.700000000004</v>
      </c>
      <c r="L85" s="16">
        <f>K85*1.18</f>
        <v>38487.706000000006</v>
      </c>
      <c r="M85" s="163">
        <v>534.7</v>
      </c>
      <c r="N85" s="163">
        <v>630.95</v>
      </c>
      <c r="O85" s="202">
        <v>1</v>
      </c>
      <c r="Q85" s="220"/>
    </row>
    <row r="86" spans="1:17" ht="12.75">
      <c r="A86" s="219"/>
      <c r="B86" s="11">
        <f>HYPERLINK("http://rucoecom.danfoss.com/online/index.html?cartCodes="&amp;C86,C86)</f>
        <v>0</v>
      </c>
      <c r="C86" s="84" t="s">
        <v>603</v>
      </c>
      <c r="D86" s="139" t="s">
        <v>595</v>
      </c>
      <c r="E86" s="139">
        <v>200</v>
      </c>
      <c r="F86" s="139" t="s">
        <v>216</v>
      </c>
      <c r="G86" s="139">
        <v>16</v>
      </c>
      <c r="H86" s="139">
        <v>546</v>
      </c>
      <c r="I86" s="139">
        <v>23.4</v>
      </c>
      <c r="J86" s="139" t="s">
        <v>522</v>
      </c>
      <c r="K86" s="16">
        <f>M86*курс!$A$1</f>
        <v>54965.880000000005</v>
      </c>
      <c r="L86" s="16">
        <f>K86*1.18</f>
        <v>64859.7384</v>
      </c>
      <c r="M86" s="163">
        <v>901.08</v>
      </c>
      <c r="N86" s="163">
        <v>1063.27</v>
      </c>
      <c r="O86" s="202">
        <v>1</v>
      </c>
      <c r="Q86" s="220"/>
    </row>
    <row r="87" spans="1:15" ht="28.5" customHeight="1">
      <c r="A87" s="221" t="s">
        <v>604</v>
      </c>
      <c r="B87" s="221"/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49"/>
    </row>
    <row r="88" spans="1:17" ht="12.75">
      <c r="A88" s="219"/>
      <c r="B88" s="11">
        <f>HYPERLINK("http://rucoecom.danfoss.com/online/index.html?cartCodes="&amp;C88,C88)</f>
        <v>0</v>
      </c>
      <c r="C88" s="84" t="s">
        <v>605</v>
      </c>
      <c r="D88" s="139" t="s">
        <v>606</v>
      </c>
      <c r="E88" s="139">
        <v>50</v>
      </c>
      <c r="F88" s="139" t="s">
        <v>216</v>
      </c>
      <c r="G88" s="139">
        <v>16</v>
      </c>
      <c r="H88" s="139">
        <v>39.5</v>
      </c>
      <c r="I88" s="139">
        <v>1.2</v>
      </c>
      <c r="J88" s="139" t="s">
        <v>522</v>
      </c>
      <c r="K88" s="16">
        <f>M88*курс!$A$1</f>
        <v>7239.4800000000005</v>
      </c>
      <c r="L88" s="16">
        <f>K88*1.18</f>
        <v>8542.5864</v>
      </c>
      <c r="M88" s="163">
        <v>118.68</v>
      </c>
      <c r="N88" s="163">
        <v>140.05</v>
      </c>
      <c r="O88" s="202">
        <v>1</v>
      </c>
      <c r="Q88" s="220"/>
    </row>
    <row r="89" spans="1:17" ht="12.75">
      <c r="A89" s="219"/>
      <c r="B89" s="11">
        <f>HYPERLINK("http://rucoecom.danfoss.com/online/index.html?cartCodes="&amp;C89,C89)</f>
        <v>0</v>
      </c>
      <c r="C89" s="84" t="s">
        <v>607</v>
      </c>
      <c r="D89" s="139" t="s">
        <v>606</v>
      </c>
      <c r="E89" s="139">
        <v>65</v>
      </c>
      <c r="F89" s="139" t="s">
        <v>216</v>
      </c>
      <c r="G89" s="139">
        <v>16</v>
      </c>
      <c r="H89" s="139">
        <v>82.5</v>
      </c>
      <c r="I89" s="139">
        <v>1.8</v>
      </c>
      <c r="J89" s="139" t="s">
        <v>522</v>
      </c>
      <c r="K89" s="16">
        <f>M89*курс!$A$1</f>
        <v>7568.2699999999995</v>
      </c>
      <c r="L89" s="16">
        <f>K89*1.18</f>
        <v>8930.558599999998</v>
      </c>
      <c r="M89" s="163">
        <v>124.07</v>
      </c>
      <c r="N89" s="163">
        <v>146.4</v>
      </c>
      <c r="O89" s="202">
        <v>1</v>
      </c>
      <c r="Q89" s="220"/>
    </row>
    <row r="90" spans="1:17" ht="12.75">
      <c r="A90" s="219"/>
      <c r="B90" s="11">
        <f>HYPERLINK("http://rucoecom.danfoss.com/online/index.html?cartCodes="&amp;C90,C90)</f>
        <v>0</v>
      </c>
      <c r="C90" s="84" t="s">
        <v>608</v>
      </c>
      <c r="D90" s="139" t="s">
        <v>606</v>
      </c>
      <c r="E90" s="139">
        <v>80</v>
      </c>
      <c r="F90" s="139" t="s">
        <v>216</v>
      </c>
      <c r="G90" s="139">
        <v>16</v>
      </c>
      <c r="H90" s="139">
        <v>137</v>
      </c>
      <c r="I90" s="139">
        <v>2.9</v>
      </c>
      <c r="J90" s="139" t="s">
        <v>522</v>
      </c>
      <c r="K90" s="16">
        <f>M90*курс!$A$1</f>
        <v>7898.28</v>
      </c>
      <c r="L90" s="16">
        <f>K90*1.18</f>
        <v>9319.970399999998</v>
      </c>
      <c r="M90" s="163">
        <v>129.48</v>
      </c>
      <c r="N90" s="163">
        <v>152.78</v>
      </c>
      <c r="O90" s="202">
        <v>1</v>
      </c>
      <c r="Q90" s="220"/>
    </row>
    <row r="91" spans="1:17" ht="12.75">
      <c r="A91" s="219"/>
      <c r="B91" s="11">
        <f>HYPERLINK("http://rucoecom.danfoss.com/online/index.html?cartCodes="&amp;C91,C91)</f>
        <v>0</v>
      </c>
      <c r="C91" s="84" t="s">
        <v>609</v>
      </c>
      <c r="D91" s="139" t="s">
        <v>606</v>
      </c>
      <c r="E91" s="139">
        <v>100</v>
      </c>
      <c r="F91" s="139" t="s">
        <v>216</v>
      </c>
      <c r="G91" s="139">
        <v>16</v>
      </c>
      <c r="H91" s="139">
        <v>250</v>
      </c>
      <c r="I91" s="139">
        <v>3.9</v>
      </c>
      <c r="J91" s="139" t="s">
        <v>522</v>
      </c>
      <c r="K91" s="16">
        <f>M91*курс!$A$1</f>
        <v>10035.109999999999</v>
      </c>
      <c r="L91" s="16">
        <f>K91*1.18</f>
        <v>11841.429799999998</v>
      </c>
      <c r="M91" s="163">
        <v>164.51</v>
      </c>
      <c r="N91" s="163">
        <v>194.12</v>
      </c>
      <c r="O91" s="202">
        <v>1</v>
      </c>
      <c r="Q91" s="220"/>
    </row>
    <row r="92" spans="1:17" ht="12.75">
      <c r="A92" s="219"/>
      <c r="B92" s="11">
        <f>HYPERLINK("http://rucoecom.danfoss.com/online/index.html?cartCodes="&amp;C92,C92)</f>
        <v>0</v>
      </c>
      <c r="C92" s="84" t="s">
        <v>610</v>
      </c>
      <c r="D92" s="139" t="s">
        <v>606</v>
      </c>
      <c r="E92" s="139">
        <v>125</v>
      </c>
      <c r="F92" s="139" t="s">
        <v>216</v>
      </c>
      <c r="G92" s="139">
        <v>16</v>
      </c>
      <c r="H92" s="139">
        <v>513</v>
      </c>
      <c r="I92" s="139">
        <v>5.8</v>
      </c>
      <c r="J92" s="139" t="s">
        <v>522</v>
      </c>
      <c r="K92" s="16">
        <f>M92*курс!$A$1</f>
        <v>13821.380000000001</v>
      </c>
      <c r="L92" s="16">
        <f>K92*1.18</f>
        <v>16309.2284</v>
      </c>
      <c r="M92" s="163">
        <v>226.58</v>
      </c>
      <c r="N92" s="163">
        <v>267.37</v>
      </c>
      <c r="O92" s="202">
        <v>1</v>
      </c>
      <c r="Q92" s="220"/>
    </row>
    <row r="93" spans="1:17" ht="12.75">
      <c r="A93" s="219"/>
      <c r="B93" s="11">
        <f>HYPERLINK("http://rucoecom.danfoss.com/online/index.html?cartCodes="&amp;C93,C93)</f>
        <v>0</v>
      </c>
      <c r="C93" s="84" t="s">
        <v>611</v>
      </c>
      <c r="D93" s="139" t="s">
        <v>606</v>
      </c>
      <c r="E93" s="139">
        <v>150</v>
      </c>
      <c r="F93" s="139" t="s">
        <v>216</v>
      </c>
      <c r="G93" s="139">
        <v>16</v>
      </c>
      <c r="H93" s="139">
        <v>891</v>
      </c>
      <c r="I93" s="139">
        <v>8</v>
      </c>
      <c r="J93" s="139" t="s">
        <v>522</v>
      </c>
      <c r="K93" s="16">
        <f>M93*курс!$A$1</f>
        <v>14807.75</v>
      </c>
      <c r="L93" s="16">
        <f>K93*1.18</f>
        <v>17473.145</v>
      </c>
      <c r="M93" s="163">
        <v>242.75</v>
      </c>
      <c r="N93" s="163">
        <v>286.45</v>
      </c>
      <c r="O93" s="202">
        <v>1</v>
      </c>
      <c r="Q93" s="220"/>
    </row>
    <row r="94" spans="1:17" ht="12.75">
      <c r="A94" s="219"/>
      <c r="B94" s="11">
        <f>HYPERLINK("http://rucoecom.danfoss.com/online/index.html?cartCodes="&amp;C94,C94)</f>
        <v>0</v>
      </c>
      <c r="C94" s="84" t="s">
        <v>612</v>
      </c>
      <c r="D94" s="139" t="s">
        <v>606</v>
      </c>
      <c r="E94" s="139">
        <v>200</v>
      </c>
      <c r="F94" s="139" t="s">
        <v>216</v>
      </c>
      <c r="G94" s="139">
        <v>16</v>
      </c>
      <c r="H94" s="139">
        <v>1503</v>
      </c>
      <c r="I94" s="139">
        <v>14</v>
      </c>
      <c r="J94" s="139" t="s">
        <v>522</v>
      </c>
      <c r="K94" s="16">
        <f>M94*курс!$A$1</f>
        <v>27155.98</v>
      </c>
      <c r="L94" s="16">
        <f>K94*1.18</f>
        <v>32044.056399999998</v>
      </c>
      <c r="M94" s="163">
        <v>445.18</v>
      </c>
      <c r="N94" s="163">
        <v>525.3</v>
      </c>
      <c r="O94" s="202">
        <v>1</v>
      </c>
      <c r="Q94" s="220"/>
    </row>
    <row r="95" spans="1:17" ht="12.75">
      <c r="A95" s="219"/>
      <c r="B95" s="11">
        <f>HYPERLINK("http://rucoecom.danfoss.com/online/index.html?cartCodes="&amp;C95,C95)</f>
        <v>0</v>
      </c>
      <c r="C95" s="84" t="s">
        <v>613</v>
      </c>
      <c r="D95" s="139" t="s">
        <v>606</v>
      </c>
      <c r="E95" s="139">
        <v>250</v>
      </c>
      <c r="F95" s="139" t="s">
        <v>216</v>
      </c>
      <c r="G95" s="139">
        <v>16</v>
      </c>
      <c r="H95" s="139">
        <v>2746</v>
      </c>
      <c r="I95" s="139">
        <v>22</v>
      </c>
      <c r="J95" s="139" t="s">
        <v>522</v>
      </c>
      <c r="K95" s="16">
        <f>M95*курс!$A$1</f>
        <v>46070.25</v>
      </c>
      <c r="L95" s="16">
        <f>K95*1.18</f>
        <v>54362.895</v>
      </c>
      <c r="M95" s="163">
        <v>755.25</v>
      </c>
      <c r="N95" s="163">
        <v>891.21</v>
      </c>
      <c r="O95" s="202">
        <v>1</v>
      </c>
      <c r="Q95" s="220"/>
    </row>
    <row r="96" spans="1:17" ht="12.75">
      <c r="A96" s="219"/>
      <c r="B96" s="11">
        <f>HYPERLINK("http://rucoecom.danfoss.com/online/index.html?cartCodes="&amp;C96,C96)</f>
        <v>0</v>
      </c>
      <c r="C96" s="84" t="s">
        <v>614</v>
      </c>
      <c r="D96" s="139" t="s">
        <v>606</v>
      </c>
      <c r="E96" s="139">
        <v>300</v>
      </c>
      <c r="F96" s="139" t="s">
        <v>216</v>
      </c>
      <c r="G96" s="139">
        <v>16</v>
      </c>
      <c r="H96" s="139">
        <v>3986</v>
      </c>
      <c r="I96" s="139">
        <v>34</v>
      </c>
      <c r="J96" s="139" t="s">
        <v>522</v>
      </c>
      <c r="K96" s="16">
        <f>M96*курс!$A$1</f>
        <v>66646.16</v>
      </c>
      <c r="L96" s="16">
        <f>K96*1.18</f>
        <v>78642.4688</v>
      </c>
      <c r="M96" s="163">
        <v>1092.56</v>
      </c>
      <c r="N96" s="163">
        <v>1289.22</v>
      </c>
      <c r="O96" s="202">
        <v>1</v>
      </c>
      <c r="Q96" s="220"/>
    </row>
    <row r="97" spans="1:17" ht="12.75">
      <c r="A97" s="219"/>
      <c r="B97" s="11">
        <f>HYPERLINK("http://rucoecom.danfoss.com/online/index.html?cartCodes="&amp;C97,C97)</f>
        <v>0</v>
      </c>
      <c r="C97" s="84" t="s">
        <v>615</v>
      </c>
      <c r="D97" s="139" t="s">
        <v>606</v>
      </c>
      <c r="E97" s="139">
        <v>400</v>
      </c>
      <c r="F97" s="139" t="s">
        <v>216</v>
      </c>
      <c r="G97" s="139">
        <v>16</v>
      </c>
      <c r="H97" s="139">
        <v>5867</v>
      </c>
      <c r="I97" s="139">
        <v>83</v>
      </c>
      <c r="J97" s="139" t="s">
        <v>522</v>
      </c>
      <c r="K97" s="16">
        <f>M97*курс!$A$1</f>
        <v>212585</v>
      </c>
      <c r="L97" s="16">
        <f>K97*1.18</f>
        <v>250850.3</v>
      </c>
      <c r="M97" s="163">
        <v>3485</v>
      </c>
      <c r="N97" s="163">
        <v>4112.3</v>
      </c>
      <c r="O97" s="202">
        <v>3</v>
      </c>
      <c r="Q97" s="220"/>
    </row>
    <row r="98" spans="1:15" ht="15.75" customHeight="1">
      <c r="A98" s="222" t="s">
        <v>616</v>
      </c>
      <c r="B98" s="222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18"/>
    </row>
    <row r="99" spans="1:15" ht="12.75">
      <c r="A99" s="219"/>
      <c r="B99" s="11">
        <f>HYPERLINK("http://rucoecom.danfoss.com/online/index.html?cartCodes="&amp;C99,C99)</f>
        <v>0</v>
      </c>
      <c r="C99" s="84" t="s">
        <v>617</v>
      </c>
      <c r="D99" s="139" t="s">
        <v>618</v>
      </c>
      <c r="E99" s="139">
        <v>350</v>
      </c>
      <c r="F99" s="139" t="s">
        <v>216</v>
      </c>
      <c r="G99" s="139">
        <v>16</v>
      </c>
      <c r="H99" s="139">
        <v>4254</v>
      </c>
      <c r="I99" s="139">
        <v>70</v>
      </c>
      <c r="J99" s="139" t="s">
        <v>522</v>
      </c>
      <c r="K99" s="16">
        <f>M99*курс!$A$1</f>
        <v>179423.57</v>
      </c>
      <c r="L99" s="16">
        <f>K99*1.18</f>
        <v>211719.8126</v>
      </c>
      <c r="M99" s="163">
        <v>2941.37</v>
      </c>
      <c r="N99" s="163">
        <v>3470.82</v>
      </c>
      <c r="O99" s="202">
        <v>3</v>
      </c>
    </row>
    <row r="100" spans="1:15" ht="12.75">
      <c r="A100" s="219"/>
      <c r="B100" s="11">
        <f>HYPERLINK("http://rucoecom.danfoss.com/online/index.html?cartCodes="&amp;C100,C100)</f>
        <v>0</v>
      </c>
      <c r="C100" s="84" t="s">
        <v>619</v>
      </c>
      <c r="D100" s="139" t="s">
        <v>618</v>
      </c>
      <c r="E100" s="139">
        <v>400</v>
      </c>
      <c r="F100" s="139" t="s">
        <v>216</v>
      </c>
      <c r="G100" s="139">
        <v>16</v>
      </c>
      <c r="H100" s="139">
        <v>5000</v>
      </c>
      <c r="I100" s="139">
        <v>99</v>
      </c>
      <c r="J100" s="139" t="s">
        <v>522</v>
      </c>
      <c r="K100" s="16">
        <f>M100*курс!$A$1</f>
        <v>267174.51</v>
      </c>
      <c r="L100" s="16">
        <f>K100*1.18</f>
        <v>315265.9218</v>
      </c>
      <c r="M100" s="163">
        <v>4379.91</v>
      </c>
      <c r="N100" s="163">
        <v>5168.29</v>
      </c>
      <c r="O100" s="202">
        <v>3</v>
      </c>
    </row>
    <row r="101" spans="1:15" ht="12.75">
      <c r="A101" s="219"/>
      <c r="B101" s="11">
        <f>HYPERLINK("http://rucoecom.danfoss.com/online/index.html?cartCodes="&amp;C101,C101)</f>
        <v>0</v>
      </c>
      <c r="C101" s="84" t="s">
        <v>620</v>
      </c>
      <c r="D101" s="139" t="s">
        <v>618</v>
      </c>
      <c r="E101" s="139">
        <v>450</v>
      </c>
      <c r="F101" s="139" t="s">
        <v>216</v>
      </c>
      <c r="G101" s="139">
        <v>16</v>
      </c>
      <c r="H101" s="139">
        <v>6547</v>
      </c>
      <c r="I101" s="139">
        <v>118</v>
      </c>
      <c r="J101" s="139" t="s">
        <v>522</v>
      </c>
      <c r="K101" s="16">
        <f>M101*курс!$A$1</f>
        <v>339257.60000000003</v>
      </c>
      <c r="L101" s="16">
        <f>K101*1.18</f>
        <v>400323.968</v>
      </c>
      <c r="M101" s="163">
        <v>5561.6</v>
      </c>
      <c r="N101" s="163">
        <v>6562.69</v>
      </c>
      <c r="O101" s="202">
        <v>3</v>
      </c>
    </row>
    <row r="102" spans="1:15" ht="12.75">
      <c r="A102" s="219"/>
      <c r="B102" s="11">
        <f>HYPERLINK("http://rucoecom.danfoss.com/online/index.html?cartCodes="&amp;C102,C102)</f>
        <v>0</v>
      </c>
      <c r="C102" s="84" t="s">
        <v>621</v>
      </c>
      <c r="D102" s="139" t="s">
        <v>618</v>
      </c>
      <c r="E102" s="139">
        <v>500</v>
      </c>
      <c r="F102" s="139" t="s">
        <v>216</v>
      </c>
      <c r="G102" s="139">
        <v>16</v>
      </c>
      <c r="H102" s="139">
        <v>7800</v>
      </c>
      <c r="I102" s="139">
        <v>180</v>
      </c>
      <c r="J102" s="139" t="s">
        <v>522</v>
      </c>
      <c r="K102" s="16">
        <f>M102*курс!$A$1</f>
        <v>534506.4</v>
      </c>
      <c r="L102" s="16">
        <f>K102*1.18</f>
        <v>630717.552</v>
      </c>
      <c r="M102" s="163">
        <v>8762.4</v>
      </c>
      <c r="N102" s="166">
        <v>10339.63</v>
      </c>
      <c r="O102" s="202">
        <v>3</v>
      </c>
    </row>
    <row r="103" spans="1:15" ht="12.75">
      <c r="A103" s="219"/>
      <c r="B103" s="11">
        <f>HYPERLINK("http://rucoecom.danfoss.com/online/index.html?cartCodes="&amp;C103,C103)</f>
        <v>0</v>
      </c>
      <c r="C103" s="84" t="s">
        <v>622</v>
      </c>
      <c r="D103" s="139" t="s">
        <v>618</v>
      </c>
      <c r="E103" s="139">
        <v>600</v>
      </c>
      <c r="F103" s="139" t="s">
        <v>216</v>
      </c>
      <c r="G103" s="139">
        <v>16</v>
      </c>
      <c r="H103" s="139">
        <v>11269</v>
      </c>
      <c r="I103" s="139">
        <v>250</v>
      </c>
      <c r="J103" s="139" t="s">
        <v>522</v>
      </c>
      <c r="K103" s="16">
        <f>M103*курс!$A$1</f>
        <v>742759.7899999999</v>
      </c>
      <c r="L103" s="16">
        <f>K103*1.18</f>
        <v>876456.5521999999</v>
      </c>
      <c r="M103" s="166">
        <v>12176.39</v>
      </c>
      <c r="N103" s="166">
        <v>14368.14</v>
      </c>
      <c r="O103" s="202">
        <v>3</v>
      </c>
    </row>
  </sheetData>
  <sheetProtection selectLockedCells="1" selectUnlockedCells="1"/>
  <mergeCells count="57">
    <mergeCell ref="A1:N1"/>
    <mergeCell ref="B2:M2"/>
    <mergeCell ref="A3:A4"/>
    <mergeCell ref="B3:B4"/>
    <mergeCell ref="D3:D4"/>
    <mergeCell ref="E3:E4"/>
    <mergeCell ref="F3:F4"/>
    <mergeCell ref="G3:G4"/>
    <mergeCell ref="H3:H4"/>
    <mergeCell ref="I3:I4"/>
    <mergeCell ref="J3:J4"/>
    <mergeCell ref="K3:L3"/>
    <mergeCell ref="M3:N3"/>
    <mergeCell ref="A5:J5"/>
    <mergeCell ref="A6:A11"/>
    <mergeCell ref="A12:J12"/>
    <mergeCell ref="A13:A25"/>
    <mergeCell ref="A26:J26"/>
    <mergeCell ref="A27:A33"/>
    <mergeCell ref="A36:N36"/>
    <mergeCell ref="A39:A40"/>
    <mergeCell ref="B39:B40"/>
    <mergeCell ref="D39:D40"/>
    <mergeCell ref="E39:E40"/>
    <mergeCell ref="F39:F40"/>
    <mergeCell ref="G39:G40"/>
    <mergeCell ref="H39:H40"/>
    <mergeCell ref="I39:I40"/>
    <mergeCell ref="J39:J40"/>
    <mergeCell ref="K39:L39"/>
    <mergeCell ref="M39:N39"/>
    <mergeCell ref="A41:J41"/>
    <mergeCell ref="A42:A47"/>
    <mergeCell ref="A48:J48"/>
    <mergeCell ref="A49:A54"/>
    <mergeCell ref="E49:H54"/>
    <mergeCell ref="A55:A60"/>
    <mergeCell ref="E55:H60"/>
    <mergeCell ref="A62:A63"/>
    <mergeCell ref="B62:B63"/>
    <mergeCell ref="D62:D63"/>
    <mergeCell ref="E62:E63"/>
    <mergeCell ref="F62:F63"/>
    <mergeCell ref="G62:G63"/>
    <mergeCell ref="H62:H63"/>
    <mergeCell ref="I62:I63"/>
    <mergeCell ref="J62:J63"/>
    <mergeCell ref="K62:L62"/>
    <mergeCell ref="M62:N62"/>
    <mergeCell ref="A64:J64"/>
    <mergeCell ref="A65:A76"/>
    <mergeCell ref="A77:J77"/>
    <mergeCell ref="A78:A86"/>
    <mergeCell ref="A87:J87"/>
    <mergeCell ref="A88:A97"/>
    <mergeCell ref="A98:J98"/>
    <mergeCell ref="A99:A103"/>
  </mergeCells>
  <printOptions/>
  <pageMargins left="0.75" right="0.75" top="1" bottom="1" header="0.5118055555555555" footer="0.5118055555555555"/>
  <pageSetup fitToHeight="0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R134"/>
  <sheetViews>
    <sheetView workbookViewId="0" topLeftCell="A1">
      <selection activeCell="A2" sqref="A2"/>
    </sheetView>
  </sheetViews>
  <sheetFormatPr defaultColWidth="9.140625" defaultRowHeight="12.75"/>
  <cols>
    <col min="1" max="1" width="8.7109375" style="0" customWidth="1"/>
    <col min="2" max="2" width="15.28125" style="0" customWidth="1"/>
    <col min="3" max="3" width="0" style="0" hidden="1" customWidth="1"/>
    <col min="4" max="4" width="12.421875" style="0" customWidth="1"/>
    <col min="5" max="5" width="11.7109375" style="0" customWidth="1"/>
    <col min="6" max="6" width="14.57421875" style="0" customWidth="1"/>
    <col min="7" max="7" width="11.140625" style="0" customWidth="1"/>
    <col min="8" max="8" width="10.421875" style="0" customWidth="1"/>
    <col min="9" max="9" width="11.00390625" style="0" customWidth="1"/>
    <col min="10" max="10" width="12.8515625" style="0" customWidth="1"/>
    <col min="11" max="12" width="0" style="0" hidden="1" customWidth="1"/>
    <col min="13" max="13" width="11.57421875" style="0" customWidth="1"/>
    <col min="14" max="14" width="11.140625" style="0" customWidth="1"/>
    <col min="15" max="15" width="4.140625" style="0" customWidth="1"/>
    <col min="16" max="16384" width="8.7109375" style="0" customWidth="1"/>
  </cols>
  <sheetData>
    <row r="1" spans="1:14" ht="12.75">
      <c r="A1" s="4" t="s">
        <v>623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3" ht="43.5" customHeight="1" hidden="1">
      <c r="A2" s="2"/>
      <c r="B2" s="3" t="s">
        <v>296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25.5" customHeight="1">
      <c r="A3" s="5" t="s">
        <v>4</v>
      </c>
      <c r="B3" s="5" t="s">
        <v>5</v>
      </c>
      <c r="C3" s="5"/>
      <c r="D3" s="5" t="s">
        <v>6</v>
      </c>
      <c r="E3" s="5" t="s">
        <v>624</v>
      </c>
      <c r="F3" s="5" t="s">
        <v>211</v>
      </c>
      <c r="G3" s="5" t="s">
        <v>625</v>
      </c>
      <c r="H3" s="5" t="s">
        <v>626</v>
      </c>
      <c r="I3" s="5" t="s">
        <v>10</v>
      </c>
      <c r="J3" s="5" t="s">
        <v>11</v>
      </c>
      <c r="K3" s="5" t="s">
        <v>13</v>
      </c>
      <c r="L3" s="5"/>
      <c r="M3" s="5" t="s">
        <v>12</v>
      </c>
      <c r="N3" s="5"/>
    </row>
    <row r="4" spans="1:14" ht="12.75">
      <c r="A4" s="5"/>
      <c r="B4" s="5"/>
      <c r="C4" s="5"/>
      <c r="D4" s="5"/>
      <c r="E4" s="5"/>
      <c r="F4" s="5"/>
      <c r="G4" s="5"/>
      <c r="H4" s="5"/>
      <c r="I4" s="5"/>
      <c r="J4" s="5"/>
      <c r="K4" s="5" t="s">
        <v>14</v>
      </c>
      <c r="L4" s="5" t="s">
        <v>15</v>
      </c>
      <c r="M4" s="5" t="s">
        <v>14</v>
      </c>
      <c r="N4" s="5" t="s">
        <v>15</v>
      </c>
    </row>
    <row r="5" spans="1:14" ht="12.75">
      <c r="A5" s="117" t="s">
        <v>627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ht="12.75">
      <c r="A6" s="6"/>
      <c r="B6" s="11" t="str">
        <f>HYPERLINK("http://rucoecom.danfoss.com/online/index.html?cartCodes="&amp;C6,C6)</f>
        <v>065B7726</v>
      </c>
      <c r="C6" s="12" t="s">
        <v>628</v>
      </c>
      <c r="D6" s="208" t="s">
        <v>629</v>
      </c>
      <c r="E6" s="208">
        <v>15</v>
      </c>
      <c r="F6" s="208" t="s">
        <v>216</v>
      </c>
      <c r="G6" s="208">
        <v>16</v>
      </c>
      <c r="H6" s="223">
        <v>5.3</v>
      </c>
      <c r="I6" s="208">
        <v>1</v>
      </c>
      <c r="J6" s="208" t="s">
        <v>630</v>
      </c>
      <c r="K6" s="16">
        <f>M6*курс!$A$1</f>
        <v>3007.2999999999997</v>
      </c>
      <c r="L6" s="16">
        <f>K6*1.18</f>
        <v>3548.6139999999996</v>
      </c>
      <c r="M6" s="224">
        <v>49.3</v>
      </c>
      <c r="N6" s="224">
        <v>58.17</v>
      </c>
    </row>
    <row r="7" spans="1:14" ht="12.75">
      <c r="A7" s="6"/>
      <c r="B7" s="11" t="str">
        <f>HYPERLINK("http://rucoecom.danfoss.com/online/index.html?cartCodes="&amp;C7,C7)</f>
        <v>065B7727</v>
      </c>
      <c r="C7" s="12" t="s">
        <v>631</v>
      </c>
      <c r="D7" s="208" t="s">
        <v>629</v>
      </c>
      <c r="E7" s="208">
        <v>20</v>
      </c>
      <c r="F7" s="208" t="s">
        <v>216</v>
      </c>
      <c r="G7" s="208">
        <v>16</v>
      </c>
      <c r="H7" s="223">
        <v>9.5</v>
      </c>
      <c r="I7" s="208">
        <v>1</v>
      </c>
      <c r="J7" s="208" t="s">
        <v>630</v>
      </c>
      <c r="K7" s="16">
        <f>M7*курс!$A$1</f>
        <v>3151.87</v>
      </c>
      <c r="L7" s="16">
        <f>K7*1.18</f>
        <v>3719.2065999999995</v>
      </c>
      <c r="M7" s="224">
        <v>51.67</v>
      </c>
      <c r="N7" s="224">
        <v>60.97</v>
      </c>
    </row>
    <row r="8" spans="1:14" ht="12.75">
      <c r="A8" s="6"/>
      <c r="B8" s="11" t="str">
        <f>HYPERLINK("http://rucoecom.danfoss.com/online/index.html?cartCodes="&amp;C8,C8)</f>
        <v>065B7728</v>
      </c>
      <c r="C8" s="12" t="s">
        <v>632</v>
      </c>
      <c r="D8" s="208" t="s">
        <v>629</v>
      </c>
      <c r="E8" s="208">
        <v>25</v>
      </c>
      <c r="F8" s="208" t="s">
        <v>216</v>
      </c>
      <c r="G8" s="208">
        <v>16</v>
      </c>
      <c r="H8" s="223">
        <v>16.5</v>
      </c>
      <c r="I8" s="208">
        <v>1</v>
      </c>
      <c r="J8" s="208" t="s">
        <v>630</v>
      </c>
      <c r="K8" s="16">
        <f>M8*курс!$A$1</f>
        <v>3342.7999999999997</v>
      </c>
      <c r="L8" s="16">
        <f>K8*1.18</f>
        <v>3944.5039999999995</v>
      </c>
      <c r="M8" s="224">
        <v>54.8</v>
      </c>
      <c r="N8" s="224">
        <v>64.66</v>
      </c>
    </row>
    <row r="9" spans="1:14" ht="12.75">
      <c r="A9" s="6"/>
      <c r="B9" s="11" t="str">
        <f>HYPERLINK("http://rucoecom.danfoss.com/online/index.html?cartCodes="&amp;C9,C9)</f>
        <v>065B7729</v>
      </c>
      <c r="C9" s="12" t="s">
        <v>633</v>
      </c>
      <c r="D9" s="208" t="s">
        <v>629</v>
      </c>
      <c r="E9" s="208">
        <v>32</v>
      </c>
      <c r="F9" s="208" t="s">
        <v>216</v>
      </c>
      <c r="G9" s="208">
        <v>16</v>
      </c>
      <c r="H9" s="208">
        <v>20</v>
      </c>
      <c r="I9" s="208">
        <v>1</v>
      </c>
      <c r="J9" s="208" t="s">
        <v>630</v>
      </c>
      <c r="K9" s="16">
        <f>M9*курс!$A$1</f>
        <v>3761.2599999999998</v>
      </c>
      <c r="L9" s="16">
        <f>K9*1.18</f>
        <v>4438.2868</v>
      </c>
      <c r="M9" s="224">
        <v>61.66</v>
      </c>
      <c r="N9" s="224">
        <v>72.76</v>
      </c>
    </row>
    <row r="10" spans="1:14" ht="12.75">
      <c r="A10" s="6"/>
      <c r="B10" s="11" t="str">
        <f>HYPERLINK("http://rucoecom.danfoss.com/online/index.html?cartCodes="&amp;C10,C10)</f>
        <v>065B7730</v>
      </c>
      <c r="C10" s="12" t="s">
        <v>634</v>
      </c>
      <c r="D10" s="208" t="s">
        <v>629</v>
      </c>
      <c r="E10" s="208">
        <v>40</v>
      </c>
      <c r="F10" s="208" t="s">
        <v>216</v>
      </c>
      <c r="G10" s="208">
        <v>16</v>
      </c>
      <c r="H10" s="208">
        <v>33</v>
      </c>
      <c r="I10" s="208">
        <v>1</v>
      </c>
      <c r="J10" s="208" t="s">
        <v>630</v>
      </c>
      <c r="K10" s="16">
        <f>M10*курс!$A$1</f>
        <v>4038.8099999999995</v>
      </c>
      <c r="L10" s="16">
        <f>K10*1.18</f>
        <v>4765.795799999999</v>
      </c>
      <c r="M10" s="224">
        <v>66.21</v>
      </c>
      <c r="N10" s="224">
        <v>78.13</v>
      </c>
    </row>
    <row r="11" spans="1:14" ht="12.75">
      <c r="A11" s="6"/>
      <c r="B11" s="11" t="str">
        <f>HYPERLINK("http://rucoecom.danfoss.com/online/index.html?cartCodes="&amp;C11,C11)</f>
        <v>065B7731</v>
      </c>
      <c r="C11" s="12" t="s">
        <v>635</v>
      </c>
      <c r="D11" s="208" t="s">
        <v>629</v>
      </c>
      <c r="E11" s="208">
        <v>50</v>
      </c>
      <c r="F11" s="208" t="s">
        <v>216</v>
      </c>
      <c r="G11" s="208">
        <v>16</v>
      </c>
      <c r="H11" s="208">
        <v>54</v>
      </c>
      <c r="I11" s="208">
        <v>1</v>
      </c>
      <c r="J11" s="208" t="s">
        <v>630</v>
      </c>
      <c r="K11" s="16">
        <f>M11*курс!$A$1</f>
        <v>4680.530000000001</v>
      </c>
      <c r="L11" s="16">
        <f>K11*1.18</f>
        <v>5523.0254</v>
      </c>
      <c r="M11" s="224">
        <v>76.73</v>
      </c>
      <c r="N11" s="224">
        <v>90.54</v>
      </c>
    </row>
    <row r="12" spans="1:14" ht="12.75">
      <c r="A12" s="6"/>
      <c r="B12" s="11" t="str">
        <f>HYPERLINK("http://rucoecom.danfoss.com/online/index.html?cartCodes="&amp;C12,C12)</f>
        <v>065B7732</v>
      </c>
      <c r="C12" s="12" t="s">
        <v>636</v>
      </c>
      <c r="D12" s="208" t="s">
        <v>629</v>
      </c>
      <c r="E12" s="208">
        <v>65</v>
      </c>
      <c r="F12" s="208" t="s">
        <v>216</v>
      </c>
      <c r="G12" s="208">
        <v>16</v>
      </c>
      <c r="H12" s="208">
        <v>95</v>
      </c>
      <c r="I12" s="208">
        <v>1</v>
      </c>
      <c r="J12" s="208" t="s">
        <v>630</v>
      </c>
      <c r="K12" s="16">
        <f>M12*курс!$A$1</f>
        <v>6132.33</v>
      </c>
      <c r="L12" s="16">
        <f>K12*1.18</f>
        <v>7236.149399999999</v>
      </c>
      <c r="M12" s="224">
        <v>100.53</v>
      </c>
      <c r="N12" s="224">
        <v>118.63</v>
      </c>
    </row>
    <row r="13" spans="1:14" ht="12.75">
      <c r="A13" s="6"/>
      <c r="B13" s="11" t="str">
        <f>HYPERLINK("http://rucoecom.danfoss.com/online/index.html?cartCodes="&amp;C13,C13)</f>
        <v>065B7733</v>
      </c>
      <c r="C13" s="12" t="s">
        <v>637</v>
      </c>
      <c r="D13" s="208" t="s">
        <v>629</v>
      </c>
      <c r="E13" s="208">
        <v>80</v>
      </c>
      <c r="F13" s="208" t="s">
        <v>216</v>
      </c>
      <c r="G13" s="208">
        <v>16</v>
      </c>
      <c r="H13" s="208">
        <v>140</v>
      </c>
      <c r="I13" s="208">
        <v>1</v>
      </c>
      <c r="J13" s="208" t="s">
        <v>630</v>
      </c>
      <c r="K13" s="16">
        <f>M13*курс!$A$1</f>
        <v>7205.929999999999</v>
      </c>
      <c r="L13" s="16">
        <f>K13*1.18</f>
        <v>8502.997399999998</v>
      </c>
      <c r="M13" s="224">
        <v>118.13</v>
      </c>
      <c r="N13" s="224">
        <v>139.39</v>
      </c>
    </row>
    <row r="14" spans="1:14" ht="12.75">
      <c r="A14" s="6"/>
      <c r="B14" s="11" t="str">
        <f>HYPERLINK("http://rucoecom.danfoss.com/online/index.html?cartCodes="&amp;C14,C14)</f>
        <v>065B7734</v>
      </c>
      <c r="C14" s="12" t="s">
        <v>638</v>
      </c>
      <c r="D14" s="208" t="s">
        <v>629</v>
      </c>
      <c r="E14" s="208">
        <v>100</v>
      </c>
      <c r="F14" s="208" t="s">
        <v>216</v>
      </c>
      <c r="G14" s="208">
        <v>16</v>
      </c>
      <c r="H14" s="208">
        <v>201</v>
      </c>
      <c r="I14" s="208">
        <v>1</v>
      </c>
      <c r="J14" s="208" t="s">
        <v>630</v>
      </c>
      <c r="K14" s="16">
        <f>M14*курс!$A$1</f>
        <v>9655.689999999999</v>
      </c>
      <c r="L14" s="16">
        <f>K14*1.18</f>
        <v>11393.714199999999</v>
      </c>
      <c r="M14" s="224">
        <v>158.29</v>
      </c>
      <c r="N14" s="224">
        <v>186.78</v>
      </c>
    </row>
    <row r="15" spans="1:14" ht="12.75">
      <c r="A15" s="6"/>
      <c r="B15" s="11" t="str">
        <f>HYPERLINK("http://rucoecom.danfoss.com/online/index.html?cartCodes="&amp;C15,C15)</f>
        <v>065B7735</v>
      </c>
      <c r="C15" s="12" t="s">
        <v>639</v>
      </c>
      <c r="D15" s="208" t="s">
        <v>629</v>
      </c>
      <c r="E15" s="208">
        <v>125</v>
      </c>
      <c r="F15" s="208" t="s">
        <v>216</v>
      </c>
      <c r="G15" s="208">
        <v>16</v>
      </c>
      <c r="H15" s="208">
        <v>340</v>
      </c>
      <c r="I15" s="208">
        <v>1</v>
      </c>
      <c r="J15" s="208" t="s">
        <v>630</v>
      </c>
      <c r="K15" s="16">
        <f>M15*курс!$A$1</f>
        <v>16174.149999999998</v>
      </c>
      <c r="L15" s="16">
        <f>K15*1.18</f>
        <v>19085.496999999996</v>
      </c>
      <c r="M15" s="224">
        <v>265.15</v>
      </c>
      <c r="N15" s="224">
        <v>312.88</v>
      </c>
    </row>
    <row r="16" spans="1:14" ht="12.75">
      <c r="A16" s="6"/>
      <c r="B16" s="11" t="str">
        <f>HYPERLINK("http://rucoecom.danfoss.com/online/index.html?cartCodes="&amp;C16,C16)</f>
        <v>065B7736</v>
      </c>
      <c r="C16" s="12" t="s">
        <v>640</v>
      </c>
      <c r="D16" s="208" t="s">
        <v>629</v>
      </c>
      <c r="E16" s="208">
        <v>150</v>
      </c>
      <c r="F16" s="208" t="s">
        <v>216</v>
      </c>
      <c r="G16" s="208">
        <v>16</v>
      </c>
      <c r="H16" s="208">
        <v>526</v>
      </c>
      <c r="I16" s="208">
        <v>1</v>
      </c>
      <c r="J16" s="208" t="s">
        <v>630</v>
      </c>
      <c r="K16" s="16">
        <f>M16*курс!$A$1</f>
        <v>21883.14</v>
      </c>
      <c r="L16" s="16">
        <f>K16*1.18</f>
        <v>25822.105199999998</v>
      </c>
      <c r="M16" s="224">
        <v>358.74</v>
      </c>
      <c r="N16" s="224">
        <v>423.31</v>
      </c>
    </row>
    <row r="17" spans="1:14" ht="12.75">
      <c r="A17" s="6"/>
      <c r="B17" s="11" t="str">
        <f>HYPERLINK("http://rucoecom.danfoss.com/online/index.html?cartCodes="&amp;C17,C17)</f>
        <v>065B7737</v>
      </c>
      <c r="C17" s="12" t="s">
        <v>641</v>
      </c>
      <c r="D17" s="208" t="s">
        <v>629</v>
      </c>
      <c r="E17" s="208">
        <v>200</v>
      </c>
      <c r="F17" s="208" t="s">
        <v>216</v>
      </c>
      <c r="G17" s="208">
        <v>16</v>
      </c>
      <c r="H17" s="208">
        <v>870</v>
      </c>
      <c r="I17" s="208">
        <v>1</v>
      </c>
      <c r="J17" s="208" t="s">
        <v>630</v>
      </c>
      <c r="K17" s="16">
        <f>M17*курс!$A$1</f>
        <v>42033.880000000005</v>
      </c>
      <c r="L17" s="16">
        <f>K17*1.18</f>
        <v>49599.9784</v>
      </c>
      <c r="M17" s="224">
        <v>689.08</v>
      </c>
      <c r="N17" s="224">
        <v>813.11</v>
      </c>
    </row>
    <row r="18" spans="1:14" ht="12.75">
      <c r="A18" s="6"/>
      <c r="B18" s="11" t="str">
        <f>HYPERLINK("http://rucoecom.danfoss.com/online/index.html?cartCodes="&amp;C18,C18)</f>
        <v>065B7738</v>
      </c>
      <c r="C18" s="12" t="s">
        <v>642</v>
      </c>
      <c r="D18" s="208" t="s">
        <v>629</v>
      </c>
      <c r="E18" s="208">
        <v>250</v>
      </c>
      <c r="F18" s="208" t="s">
        <v>216</v>
      </c>
      <c r="G18" s="208">
        <v>16</v>
      </c>
      <c r="H18" s="208">
        <v>1260</v>
      </c>
      <c r="I18" s="208">
        <v>1</v>
      </c>
      <c r="J18" s="208" t="s">
        <v>630</v>
      </c>
      <c r="K18" s="16">
        <f>M18*курс!$A$1</f>
        <v>154891.19999999998</v>
      </c>
      <c r="L18" s="16">
        <f>K18*1.18</f>
        <v>182771.61599999998</v>
      </c>
      <c r="M18" s="224">
        <v>2539.2</v>
      </c>
      <c r="N18" s="224">
        <v>2996.26</v>
      </c>
    </row>
    <row r="19" spans="1:14" ht="12.75">
      <c r="A19" s="6"/>
      <c r="B19" s="11" t="str">
        <f>HYPERLINK("http://rucoecom.danfoss.com/online/index.html?cartCodes="&amp;C19,C19)</f>
        <v>065B7739</v>
      </c>
      <c r="C19" s="12" t="s">
        <v>643</v>
      </c>
      <c r="D19" s="208" t="s">
        <v>629</v>
      </c>
      <c r="E19" s="208">
        <v>300</v>
      </c>
      <c r="F19" s="208" t="s">
        <v>216</v>
      </c>
      <c r="G19" s="208">
        <v>16</v>
      </c>
      <c r="H19" s="208">
        <v>1735</v>
      </c>
      <c r="I19" s="208">
        <v>1</v>
      </c>
      <c r="J19" s="208" t="s">
        <v>630</v>
      </c>
      <c r="K19" s="16">
        <f>M19*курс!$A$1</f>
        <v>281517.44</v>
      </c>
      <c r="L19" s="16">
        <f>K19*1.18</f>
        <v>332190.5792</v>
      </c>
      <c r="M19" s="224">
        <v>4615.04</v>
      </c>
      <c r="N19" s="224">
        <v>5445.75</v>
      </c>
    </row>
    <row r="20" spans="1:14" ht="17.25" customHeight="1">
      <c r="A20" s="7" t="s">
        <v>644</v>
      </c>
      <c r="B20" s="7"/>
      <c r="C20" s="7"/>
      <c r="D20" s="7"/>
      <c r="E20" s="7"/>
      <c r="F20" s="7"/>
      <c r="G20" s="7"/>
      <c r="H20" s="7"/>
      <c r="I20" s="7"/>
      <c r="J20" s="8"/>
      <c r="K20" s="8"/>
      <c r="L20" s="8"/>
      <c r="M20" s="8"/>
      <c r="N20" s="9"/>
    </row>
    <row r="21" spans="1:14" ht="12.75">
      <c r="A21" s="6"/>
      <c r="B21" s="11" t="str">
        <f>HYPERLINK("http://rucoecom.danfoss.com/online/index.html?cartCodes="&amp;C21,C21)</f>
        <v>065B7740</v>
      </c>
      <c r="C21" s="12" t="s">
        <v>645</v>
      </c>
      <c r="D21" s="208" t="s">
        <v>629</v>
      </c>
      <c r="E21" s="208">
        <v>15</v>
      </c>
      <c r="F21" s="208" t="s">
        <v>216</v>
      </c>
      <c r="G21" s="208">
        <v>16</v>
      </c>
      <c r="H21" s="223">
        <v>5.3</v>
      </c>
      <c r="I21" s="208">
        <v>1</v>
      </c>
      <c r="J21" s="208" t="s">
        <v>630</v>
      </c>
      <c r="K21" s="16">
        <f>M21*курс!$A$1</f>
        <v>2296.04</v>
      </c>
      <c r="L21" s="16">
        <f>K21*1.18</f>
        <v>2709.3271999999997</v>
      </c>
      <c r="M21" s="225">
        <v>37.64</v>
      </c>
      <c r="N21" s="225">
        <v>44.42</v>
      </c>
    </row>
    <row r="22" spans="1:14" ht="12.75">
      <c r="A22" s="6"/>
      <c r="B22" s="11" t="str">
        <f>HYPERLINK("http://rucoecom.danfoss.com/online/index.html?cartCodes="&amp;C22,C22)</f>
        <v>065B7741</v>
      </c>
      <c r="C22" s="12" t="s">
        <v>646</v>
      </c>
      <c r="D22" s="208" t="s">
        <v>629</v>
      </c>
      <c r="E22" s="208">
        <v>20</v>
      </c>
      <c r="F22" s="208" t="s">
        <v>216</v>
      </c>
      <c r="G22" s="208">
        <v>16</v>
      </c>
      <c r="H22" s="223">
        <v>9.5</v>
      </c>
      <c r="I22" s="208">
        <v>1</v>
      </c>
      <c r="J22" s="208" t="s">
        <v>630</v>
      </c>
      <c r="K22" s="16">
        <f>M22*курс!$A$1</f>
        <v>2454.0299999999997</v>
      </c>
      <c r="L22" s="16">
        <f>K22*1.18</f>
        <v>2895.7553999999996</v>
      </c>
      <c r="M22" s="225">
        <v>40.23</v>
      </c>
      <c r="N22" s="225">
        <v>47.47</v>
      </c>
    </row>
    <row r="23" spans="1:14" ht="12.75">
      <c r="A23" s="6"/>
      <c r="B23" s="11" t="str">
        <f>HYPERLINK("http://rucoecom.danfoss.com/online/index.html?cartCodes="&amp;C23,C23)</f>
        <v>065B7742</v>
      </c>
      <c r="C23" s="12" t="s">
        <v>647</v>
      </c>
      <c r="D23" s="208" t="s">
        <v>629</v>
      </c>
      <c r="E23" s="208">
        <v>25</v>
      </c>
      <c r="F23" s="208" t="s">
        <v>216</v>
      </c>
      <c r="G23" s="208">
        <v>16</v>
      </c>
      <c r="H23" s="223">
        <v>16.5</v>
      </c>
      <c r="I23" s="208">
        <v>1</v>
      </c>
      <c r="J23" s="208" t="s">
        <v>630</v>
      </c>
      <c r="K23" s="16">
        <f>M23*курс!$A$1</f>
        <v>2645.5699999999997</v>
      </c>
      <c r="L23" s="16">
        <f>K23*1.18</f>
        <v>3121.7725999999993</v>
      </c>
      <c r="M23" s="225">
        <v>43.37</v>
      </c>
      <c r="N23" s="225">
        <v>51.18</v>
      </c>
    </row>
    <row r="24" spans="1:14" ht="12.75">
      <c r="A24" s="6"/>
      <c r="B24" s="11" t="str">
        <f>HYPERLINK("http://rucoecom.danfoss.com/online/index.html?cartCodes="&amp;C24,C24)</f>
        <v>065B7743</v>
      </c>
      <c r="C24" s="12" t="s">
        <v>648</v>
      </c>
      <c r="D24" s="208" t="s">
        <v>629</v>
      </c>
      <c r="E24" s="208">
        <v>32</v>
      </c>
      <c r="F24" s="208" t="s">
        <v>216</v>
      </c>
      <c r="G24" s="208">
        <v>16</v>
      </c>
      <c r="H24" s="208">
        <v>20</v>
      </c>
      <c r="I24" s="208">
        <v>1</v>
      </c>
      <c r="J24" s="208" t="s">
        <v>630</v>
      </c>
      <c r="K24" s="16">
        <f>M24*курс!$A$1</f>
        <v>3070.7400000000002</v>
      </c>
      <c r="L24" s="16">
        <f>K24*1.18</f>
        <v>3623.4732</v>
      </c>
      <c r="M24" s="225">
        <v>50.34</v>
      </c>
      <c r="N24" s="225">
        <v>59.4</v>
      </c>
    </row>
    <row r="25" spans="1:14" ht="12.75">
      <c r="A25" s="6"/>
      <c r="B25" s="11" t="str">
        <f>HYPERLINK("http://rucoecom.danfoss.com/online/index.html?cartCodes="&amp;C25,C25)</f>
        <v>065B7744</v>
      </c>
      <c r="C25" s="12" t="s">
        <v>649</v>
      </c>
      <c r="D25" s="208" t="s">
        <v>629</v>
      </c>
      <c r="E25" s="208">
        <v>40</v>
      </c>
      <c r="F25" s="208" t="s">
        <v>216</v>
      </c>
      <c r="G25" s="208">
        <v>16</v>
      </c>
      <c r="H25" s="208">
        <v>33</v>
      </c>
      <c r="I25" s="208">
        <v>1</v>
      </c>
      <c r="J25" s="208" t="s">
        <v>630</v>
      </c>
      <c r="K25" s="16">
        <f>M25*курс!$A$1</f>
        <v>3309.8599999999997</v>
      </c>
      <c r="L25" s="16">
        <f>K25*1.18</f>
        <v>3905.6347999999994</v>
      </c>
      <c r="M25" s="225">
        <v>54.26</v>
      </c>
      <c r="N25" s="225">
        <v>64.03</v>
      </c>
    </row>
    <row r="26" spans="1:14" ht="12.75">
      <c r="A26" s="6"/>
      <c r="B26" s="11" t="str">
        <f>HYPERLINK("http://rucoecom.danfoss.com/online/index.html?cartCodes="&amp;C26,C26)</f>
        <v>065B7745</v>
      </c>
      <c r="C26" s="12" t="s">
        <v>650</v>
      </c>
      <c r="D26" s="208" t="s">
        <v>629</v>
      </c>
      <c r="E26" s="208">
        <v>50</v>
      </c>
      <c r="F26" s="208" t="s">
        <v>216</v>
      </c>
      <c r="G26" s="208">
        <v>16</v>
      </c>
      <c r="H26" s="208">
        <v>54</v>
      </c>
      <c r="I26" s="208">
        <v>1</v>
      </c>
      <c r="J26" s="208" t="s">
        <v>630</v>
      </c>
      <c r="K26" s="16">
        <f>M26*курс!$A$1</f>
        <v>3982.08</v>
      </c>
      <c r="L26" s="16">
        <f>K26*1.18</f>
        <v>4698.854399999999</v>
      </c>
      <c r="M26" s="225">
        <v>65.28</v>
      </c>
      <c r="N26" s="225">
        <v>77.03</v>
      </c>
    </row>
    <row r="27" spans="1:14" ht="12.75">
      <c r="A27" s="6"/>
      <c r="B27" s="11" t="str">
        <f>HYPERLINK("http://rucoecom.danfoss.com/online/index.html?cartCodes="&amp;C27,C27)</f>
        <v>065B7746</v>
      </c>
      <c r="C27" s="12" t="s">
        <v>651</v>
      </c>
      <c r="D27" s="208" t="s">
        <v>629</v>
      </c>
      <c r="E27" s="208">
        <v>65</v>
      </c>
      <c r="F27" s="208" t="s">
        <v>216</v>
      </c>
      <c r="G27" s="208">
        <v>16</v>
      </c>
      <c r="H27" s="208">
        <v>95</v>
      </c>
      <c r="I27" s="208">
        <v>1</v>
      </c>
      <c r="J27" s="208" t="s">
        <v>630</v>
      </c>
      <c r="K27" s="16">
        <f>M27*курс!$A$1</f>
        <v>5228.92</v>
      </c>
      <c r="L27" s="16">
        <f>K27*1.18</f>
        <v>6170.125599999999</v>
      </c>
      <c r="M27" s="225">
        <v>85.72</v>
      </c>
      <c r="N27" s="225">
        <v>101.15</v>
      </c>
    </row>
    <row r="28" spans="1:14" ht="12.75">
      <c r="A28" s="6"/>
      <c r="B28" s="11" t="str">
        <f>HYPERLINK("http://rucoecom.danfoss.com/online/index.html?cartCodes="&amp;C28,C28)</f>
        <v>065B7747</v>
      </c>
      <c r="C28" s="12" t="s">
        <v>652</v>
      </c>
      <c r="D28" s="208" t="s">
        <v>629</v>
      </c>
      <c r="E28" s="208">
        <v>80</v>
      </c>
      <c r="F28" s="208" t="s">
        <v>216</v>
      </c>
      <c r="G28" s="208">
        <v>16</v>
      </c>
      <c r="H28" s="208">
        <v>140</v>
      </c>
      <c r="I28" s="208">
        <v>1</v>
      </c>
      <c r="J28" s="208" t="s">
        <v>630</v>
      </c>
      <c r="K28" s="16">
        <f>M28*курс!$A$1</f>
        <v>6243.349999999999</v>
      </c>
      <c r="L28" s="16">
        <f>K28*1.18</f>
        <v>7367.152999999999</v>
      </c>
      <c r="M28" s="225">
        <v>102.35</v>
      </c>
      <c r="N28" s="225">
        <v>120.77</v>
      </c>
    </row>
    <row r="29" spans="1:14" ht="12.75">
      <c r="A29" s="6"/>
      <c r="B29" s="11" t="str">
        <f>HYPERLINK("http://rucoecom.danfoss.com/online/index.html?cartCodes="&amp;C29,C29)</f>
        <v>065B7748</v>
      </c>
      <c r="C29" s="12" t="s">
        <v>653</v>
      </c>
      <c r="D29" s="208" t="s">
        <v>629</v>
      </c>
      <c r="E29" s="208">
        <v>100</v>
      </c>
      <c r="F29" s="208" t="s">
        <v>216</v>
      </c>
      <c r="G29" s="208">
        <v>16</v>
      </c>
      <c r="H29" s="208">
        <v>201</v>
      </c>
      <c r="I29" s="208">
        <v>1</v>
      </c>
      <c r="J29" s="208" t="s">
        <v>630</v>
      </c>
      <c r="K29" s="16">
        <f>M29*курс!$A$1</f>
        <v>9292.74</v>
      </c>
      <c r="L29" s="16">
        <f>K29*1.18</f>
        <v>10965.4332</v>
      </c>
      <c r="M29" s="225">
        <v>152.34</v>
      </c>
      <c r="N29" s="225">
        <v>179.76</v>
      </c>
    </row>
    <row r="30" spans="1:14" ht="12.75">
      <c r="A30" s="6"/>
      <c r="B30" s="11" t="str">
        <f>HYPERLINK("http://rucoecom.danfoss.com/online/index.html?cartCodes="&amp;C30,C30)</f>
        <v>065B7749</v>
      </c>
      <c r="C30" s="12" t="s">
        <v>654</v>
      </c>
      <c r="D30" s="208" t="s">
        <v>629</v>
      </c>
      <c r="E30" s="208">
        <v>125</v>
      </c>
      <c r="F30" s="208" t="s">
        <v>216</v>
      </c>
      <c r="G30" s="208">
        <v>16</v>
      </c>
      <c r="H30" s="208">
        <v>340</v>
      </c>
      <c r="I30" s="208">
        <v>1</v>
      </c>
      <c r="J30" s="208" t="s">
        <v>630</v>
      </c>
      <c r="K30" s="16">
        <f>M30*курс!$A$1</f>
        <v>14714.42</v>
      </c>
      <c r="L30" s="16">
        <f>K30*1.18</f>
        <v>17363.0156</v>
      </c>
      <c r="M30" s="225">
        <v>241.22</v>
      </c>
      <c r="N30" s="225">
        <v>284.64</v>
      </c>
    </row>
    <row r="31" spans="1:14" ht="12.75">
      <c r="A31" s="6"/>
      <c r="B31" s="11" t="str">
        <f>HYPERLINK("http://rucoecom.danfoss.com/online/index.html?cartCodes="&amp;C31,C31)</f>
        <v>065B7750</v>
      </c>
      <c r="C31" s="12" t="s">
        <v>655</v>
      </c>
      <c r="D31" s="208" t="s">
        <v>629</v>
      </c>
      <c r="E31" s="208">
        <v>150</v>
      </c>
      <c r="F31" s="208" t="s">
        <v>216</v>
      </c>
      <c r="G31" s="208">
        <v>16</v>
      </c>
      <c r="H31" s="208">
        <v>526</v>
      </c>
      <c r="I31" s="208">
        <v>1</v>
      </c>
      <c r="J31" s="208" t="s">
        <v>630</v>
      </c>
      <c r="K31" s="16">
        <f>M31*курс!$A$1</f>
        <v>20635.690000000002</v>
      </c>
      <c r="L31" s="16">
        <f>K31*1.18</f>
        <v>24350.1142</v>
      </c>
      <c r="M31" s="225">
        <v>338.29</v>
      </c>
      <c r="N31" s="225">
        <v>399.18</v>
      </c>
    </row>
    <row r="32" spans="1:14" ht="12.75">
      <c r="A32" s="6"/>
      <c r="B32" s="11" t="str">
        <f>HYPERLINK("http://rucoecom.danfoss.com/online/index.html?cartCodes="&amp;C32,C32)</f>
        <v>065B7751</v>
      </c>
      <c r="C32" s="12" t="s">
        <v>656</v>
      </c>
      <c r="D32" s="208" t="s">
        <v>629</v>
      </c>
      <c r="E32" s="208">
        <v>200</v>
      </c>
      <c r="F32" s="208" t="s">
        <v>216</v>
      </c>
      <c r="G32" s="208">
        <v>16</v>
      </c>
      <c r="H32" s="208">
        <v>870</v>
      </c>
      <c r="I32" s="208">
        <v>1</v>
      </c>
      <c r="J32" s="208" t="s">
        <v>630</v>
      </c>
      <c r="K32" s="16">
        <f>M32*курс!$A$1</f>
        <v>40277.08</v>
      </c>
      <c r="L32" s="16">
        <f>K32*1.18</f>
        <v>47526.9544</v>
      </c>
      <c r="M32" s="225">
        <v>660.28</v>
      </c>
      <c r="N32" s="225">
        <v>779.13</v>
      </c>
    </row>
    <row r="33" spans="1:14" ht="12.75">
      <c r="A33" s="6"/>
      <c r="B33" s="11" t="str">
        <f>HYPERLINK("http://rucoecom.danfoss.com/online/index.html?cartCodes="&amp;C33,C33)</f>
        <v>065B7752</v>
      </c>
      <c r="C33" s="12" t="s">
        <v>657</v>
      </c>
      <c r="D33" s="208" t="s">
        <v>629</v>
      </c>
      <c r="E33" s="208">
        <v>250</v>
      </c>
      <c r="F33" s="208" t="s">
        <v>216</v>
      </c>
      <c r="G33" s="208">
        <v>16</v>
      </c>
      <c r="H33" s="208">
        <v>1260</v>
      </c>
      <c r="I33" s="208">
        <v>1</v>
      </c>
      <c r="J33" s="208" t="s">
        <v>630</v>
      </c>
      <c r="K33" s="16">
        <f>M33*курс!$A$1</f>
        <v>153515.03999999998</v>
      </c>
      <c r="L33" s="16">
        <f>K33*1.18</f>
        <v>181147.74719999995</v>
      </c>
      <c r="M33" s="225">
        <v>2516.64</v>
      </c>
      <c r="N33" s="225">
        <v>2969.64</v>
      </c>
    </row>
    <row r="34" spans="1:14" ht="12.75">
      <c r="A34" s="6"/>
      <c r="B34" s="11" t="str">
        <f>HYPERLINK("http://rucoecom.danfoss.com/online/index.html?cartCodes="&amp;C34,C34)</f>
        <v>065B7753</v>
      </c>
      <c r="C34" s="12" t="s">
        <v>658</v>
      </c>
      <c r="D34" s="208" t="s">
        <v>629</v>
      </c>
      <c r="E34" s="208">
        <v>300</v>
      </c>
      <c r="F34" s="208" t="s">
        <v>216</v>
      </c>
      <c r="G34" s="208">
        <v>16</v>
      </c>
      <c r="H34" s="208">
        <v>1735</v>
      </c>
      <c r="I34" s="208">
        <v>1</v>
      </c>
      <c r="J34" s="208" t="s">
        <v>630</v>
      </c>
      <c r="K34" s="16">
        <f>M34*курс!$A$1</f>
        <v>280096.14</v>
      </c>
      <c r="L34" s="16">
        <f>K34*1.18</f>
        <v>330513.4452</v>
      </c>
      <c r="M34" s="225">
        <v>4591.74</v>
      </c>
      <c r="N34" s="225">
        <v>5418.25</v>
      </c>
    </row>
    <row r="35" spans="1:14" ht="16.5" customHeight="1">
      <c r="A35" s="7" t="s">
        <v>659</v>
      </c>
      <c r="B35" s="7"/>
      <c r="C35" s="7"/>
      <c r="D35" s="7"/>
      <c r="E35" s="7"/>
      <c r="F35" s="7"/>
      <c r="G35" s="7"/>
      <c r="H35" s="7"/>
      <c r="I35" s="7"/>
      <c r="J35" s="8"/>
      <c r="K35" s="8"/>
      <c r="L35" s="8"/>
      <c r="M35" s="8"/>
      <c r="N35" s="9"/>
    </row>
    <row r="36" spans="1:14" ht="12.75">
      <c r="A36" s="6"/>
      <c r="B36" s="11" t="str">
        <f>HYPERLINK("http://rucoecom.danfoss.com/online/index.html?cartCodes="&amp;C36,C36)</f>
        <v>065B7770</v>
      </c>
      <c r="C36" s="12" t="s">
        <v>660</v>
      </c>
      <c r="D36" s="208" t="s">
        <v>629</v>
      </c>
      <c r="E36" s="208">
        <v>15</v>
      </c>
      <c r="F36" s="208" t="s">
        <v>216</v>
      </c>
      <c r="G36" s="208">
        <v>25</v>
      </c>
      <c r="H36" s="223">
        <v>5.3</v>
      </c>
      <c r="I36" s="208">
        <v>1</v>
      </c>
      <c r="J36" s="208" t="s">
        <v>630</v>
      </c>
      <c r="K36" s="16">
        <f>M36*курс!$A$1</f>
        <v>3121.37</v>
      </c>
      <c r="L36" s="16">
        <f>K36*1.18</f>
        <v>3683.2165999999997</v>
      </c>
      <c r="M36" s="225">
        <v>51.17</v>
      </c>
      <c r="N36" s="225">
        <v>60.38</v>
      </c>
    </row>
    <row r="37" spans="1:14" ht="12.75">
      <c r="A37" s="6"/>
      <c r="B37" s="11" t="str">
        <f>HYPERLINK("http://rucoecom.danfoss.com/online/index.html?cartCodes="&amp;C37,C37)</f>
        <v>065B7771</v>
      </c>
      <c r="C37" s="12" t="s">
        <v>661</v>
      </c>
      <c r="D37" s="208" t="s">
        <v>629</v>
      </c>
      <c r="E37" s="208">
        <v>20</v>
      </c>
      <c r="F37" s="208" t="s">
        <v>216</v>
      </c>
      <c r="G37" s="208">
        <v>25</v>
      </c>
      <c r="H37" s="223">
        <v>9.5</v>
      </c>
      <c r="I37" s="208">
        <v>1</v>
      </c>
      <c r="J37" s="208" t="s">
        <v>630</v>
      </c>
      <c r="K37" s="16">
        <f>M37*курс!$A$1</f>
        <v>3335.48</v>
      </c>
      <c r="L37" s="16">
        <f>K37*1.18</f>
        <v>3935.8664</v>
      </c>
      <c r="M37" s="225">
        <v>54.68</v>
      </c>
      <c r="N37" s="225">
        <v>64.52</v>
      </c>
    </row>
    <row r="38" spans="1:14" ht="12.75">
      <c r="A38" s="6"/>
      <c r="B38" s="11" t="str">
        <f>HYPERLINK("http://rucoecom.danfoss.com/online/index.html?cartCodes="&amp;C38,C38)</f>
        <v>065B7772</v>
      </c>
      <c r="C38" s="12" t="s">
        <v>662</v>
      </c>
      <c r="D38" s="208" t="s">
        <v>629</v>
      </c>
      <c r="E38" s="208">
        <v>25</v>
      </c>
      <c r="F38" s="208" t="s">
        <v>216</v>
      </c>
      <c r="G38" s="208">
        <v>25</v>
      </c>
      <c r="H38" s="223">
        <v>16.5</v>
      </c>
      <c r="I38" s="208">
        <v>1</v>
      </c>
      <c r="J38" s="208" t="s">
        <v>630</v>
      </c>
      <c r="K38" s="16">
        <f>M38*курс!$A$1</f>
        <v>3594.73</v>
      </c>
      <c r="L38" s="16">
        <f>K38*1.18</f>
        <v>4241.7814</v>
      </c>
      <c r="M38" s="225">
        <v>58.93</v>
      </c>
      <c r="N38" s="225">
        <v>69.54</v>
      </c>
    </row>
    <row r="39" spans="1:14" ht="12.75">
      <c r="A39" s="6"/>
      <c r="B39" s="11" t="str">
        <f>HYPERLINK("http://rucoecom.danfoss.com/online/index.html?cartCodes="&amp;C39,C39)</f>
        <v>065B7773</v>
      </c>
      <c r="C39" s="12" t="s">
        <v>663</v>
      </c>
      <c r="D39" s="208" t="s">
        <v>629</v>
      </c>
      <c r="E39" s="208">
        <v>32</v>
      </c>
      <c r="F39" s="208" t="s">
        <v>216</v>
      </c>
      <c r="G39" s="208">
        <v>25</v>
      </c>
      <c r="H39" s="208">
        <v>20</v>
      </c>
      <c r="I39" s="208">
        <v>1</v>
      </c>
      <c r="J39" s="208" t="s">
        <v>630</v>
      </c>
      <c r="K39" s="16">
        <f>M39*курс!$A$1</f>
        <v>4176.0599999999995</v>
      </c>
      <c r="L39" s="16">
        <f>K39*1.18</f>
        <v>4927.750799999999</v>
      </c>
      <c r="M39" s="225">
        <v>68.46</v>
      </c>
      <c r="N39" s="225">
        <v>80.78</v>
      </c>
    </row>
    <row r="40" spans="1:14" ht="12.75">
      <c r="A40" s="6"/>
      <c r="B40" s="11" t="str">
        <f>HYPERLINK("http://rucoecom.danfoss.com/online/index.html?cartCodes="&amp;C40,C40)</f>
        <v>065B7774</v>
      </c>
      <c r="C40" s="12" t="s">
        <v>664</v>
      </c>
      <c r="D40" s="208" t="s">
        <v>629</v>
      </c>
      <c r="E40" s="208">
        <v>40</v>
      </c>
      <c r="F40" s="208" t="s">
        <v>216</v>
      </c>
      <c r="G40" s="208">
        <v>25</v>
      </c>
      <c r="H40" s="208">
        <v>33</v>
      </c>
      <c r="I40" s="208">
        <v>1</v>
      </c>
      <c r="J40" s="208" t="s">
        <v>630</v>
      </c>
      <c r="K40" s="16">
        <f>M40*курс!$A$1</f>
        <v>4316.360000000001</v>
      </c>
      <c r="L40" s="16">
        <f>K40*1.18</f>
        <v>5093.304800000001</v>
      </c>
      <c r="M40" s="225">
        <v>70.76</v>
      </c>
      <c r="N40" s="225">
        <v>83.5</v>
      </c>
    </row>
    <row r="41" spans="1:14" ht="12.75">
      <c r="A41" s="6"/>
      <c r="B41" s="11" t="str">
        <f>HYPERLINK("http://rucoecom.danfoss.com/online/index.html?cartCodes="&amp;C41,C41)</f>
        <v>065B7775</v>
      </c>
      <c r="C41" s="12" t="s">
        <v>665</v>
      </c>
      <c r="D41" s="208" t="s">
        <v>629</v>
      </c>
      <c r="E41" s="208">
        <v>50</v>
      </c>
      <c r="F41" s="208" t="s">
        <v>216</v>
      </c>
      <c r="G41" s="208">
        <v>25</v>
      </c>
      <c r="H41" s="208">
        <v>54</v>
      </c>
      <c r="I41" s="208">
        <v>1</v>
      </c>
      <c r="J41" s="208" t="s">
        <v>630</v>
      </c>
      <c r="K41" s="16">
        <f>M41*курс!$A$1</f>
        <v>5000.780000000001</v>
      </c>
      <c r="L41" s="16">
        <f>K41*1.18</f>
        <v>5900.920400000001</v>
      </c>
      <c r="M41" s="225">
        <v>81.98</v>
      </c>
      <c r="N41" s="225">
        <v>96.74</v>
      </c>
    </row>
    <row r="42" spans="1:14" ht="12.75">
      <c r="A42" s="6"/>
      <c r="B42" s="11" t="str">
        <f>HYPERLINK("http://rucoecom.danfoss.com/online/index.html?cartCodes="&amp;C42,C42)</f>
        <v>065B7776</v>
      </c>
      <c r="C42" s="12" t="s">
        <v>666</v>
      </c>
      <c r="D42" s="208" t="s">
        <v>629</v>
      </c>
      <c r="E42" s="208">
        <v>65</v>
      </c>
      <c r="F42" s="208" t="s">
        <v>216</v>
      </c>
      <c r="G42" s="208">
        <v>25</v>
      </c>
      <c r="H42" s="208">
        <v>95</v>
      </c>
      <c r="I42" s="208">
        <v>1</v>
      </c>
      <c r="J42" s="208" t="s">
        <v>630</v>
      </c>
      <c r="K42" s="16">
        <f>M42*курс!$A$1</f>
        <v>6558.110000000001</v>
      </c>
      <c r="L42" s="16">
        <f>K42*1.18</f>
        <v>7738.5698</v>
      </c>
      <c r="M42" s="225">
        <v>107.51</v>
      </c>
      <c r="N42" s="225">
        <v>126.86</v>
      </c>
    </row>
    <row r="43" spans="1:14" ht="12.75">
      <c r="A43" s="6"/>
      <c r="B43" s="11" t="str">
        <f>HYPERLINK("http://rucoecom.danfoss.com/online/index.html?cartCodes="&amp;C43,C43)</f>
        <v>065B7777</v>
      </c>
      <c r="C43" s="12" t="s">
        <v>667</v>
      </c>
      <c r="D43" s="208" t="s">
        <v>629</v>
      </c>
      <c r="E43" s="208">
        <v>80</v>
      </c>
      <c r="F43" s="208" t="s">
        <v>216</v>
      </c>
      <c r="G43" s="208">
        <v>25</v>
      </c>
      <c r="H43" s="208">
        <v>140</v>
      </c>
      <c r="I43" s="208">
        <v>1</v>
      </c>
      <c r="J43" s="208" t="s">
        <v>630</v>
      </c>
      <c r="K43" s="16">
        <f>M43*курс!$A$1</f>
        <v>8490.59</v>
      </c>
      <c r="L43" s="16">
        <f>K43*1.18</f>
        <v>10018.8962</v>
      </c>
      <c r="M43" s="225">
        <v>139.19</v>
      </c>
      <c r="N43" s="225">
        <v>164.24</v>
      </c>
    </row>
    <row r="44" spans="1:14" ht="12.75">
      <c r="A44" s="6"/>
      <c r="B44" s="11" t="str">
        <f>HYPERLINK("http://rucoecom.danfoss.com/online/index.html?cartCodes="&amp;C44,C44)</f>
        <v>065B7778</v>
      </c>
      <c r="C44" s="12" t="s">
        <v>668</v>
      </c>
      <c r="D44" s="208" t="s">
        <v>629</v>
      </c>
      <c r="E44" s="208">
        <v>100</v>
      </c>
      <c r="F44" s="208" t="s">
        <v>216</v>
      </c>
      <c r="G44" s="208">
        <v>25</v>
      </c>
      <c r="H44" s="208">
        <v>201</v>
      </c>
      <c r="I44" s="208">
        <v>1</v>
      </c>
      <c r="J44" s="208" t="s">
        <v>630</v>
      </c>
      <c r="K44" s="16">
        <f>M44*курс!$A$1</f>
        <v>13474.289999999999</v>
      </c>
      <c r="L44" s="16">
        <f>K44*1.18</f>
        <v>15899.662199999999</v>
      </c>
      <c r="M44" s="225">
        <v>220.89</v>
      </c>
      <c r="N44" s="225">
        <v>260.65</v>
      </c>
    </row>
    <row r="45" spans="1:14" ht="12.75">
      <c r="A45" s="6"/>
      <c r="B45" s="11" t="str">
        <f>HYPERLINK("http://rucoecom.danfoss.com/online/index.html?cartCodes="&amp;C45,C45)</f>
        <v>065B7779</v>
      </c>
      <c r="C45" s="12" t="s">
        <v>669</v>
      </c>
      <c r="D45" s="208" t="s">
        <v>629</v>
      </c>
      <c r="E45" s="208">
        <v>125</v>
      </c>
      <c r="F45" s="208" t="s">
        <v>216</v>
      </c>
      <c r="G45" s="208">
        <v>25</v>
      </c>
      <c r="H45" s="208">
        <v>340</v>
      </c>
      <c r="I45" s="208">
        <v>1</v>
      </c>
      <c r="J45" s="208" t="s">
        <v>630</v>
      </c>
      <c r="K45" s="16">
        <f>M45*курс!$A$1</f>
        <v>18461.04</v>
      </c>
      <c r="L45" s="16">
        <f>K45*1.18</f>
        <v>21784.0272</v>
      </c>
      <c r="M45" s="225">
        <v>302.64</v>
      </c>
      <c r="N45" s="225">
        <v>357.12</v>
      </c>
    </row>
    <row r="46" spans="1:14" ht="12.75">
      <c r="A46" s="6"/>
      <c r="B46" s="11" t="str">
        <f>HYPERLINK("http://rucoecom.danfoss.com/online/index.html?cartCodes="&amp;C46,C46)</f>
        <v>065B7780</v>
      </c>
      <c r="C46" s="12" t="s">
        <v>670</v>
      </c>
      <c r="D46" s="208" t="s">
        <v>629</v>
      </c>
      <c r="E46" s="208">
        <v>150</v>
      </c>
      <c r="F46" s="208" t="s">
        <v>216</v>
      </c>
      <c r="G46" s="208">
        <v>25</v>
      </c>
      <c r="H46" s="208">
        <v>526</v>
      </c>
      <c r="I46" s="208">
        <v>1</v>
      </c>
      <c r="J46" s="208" t="s">
        <v>630</v>
      </c>
      <c r="K46" s="16">
        <f>M46*курс!$A$1</f>
        <v>29922.329999999998</v>
      </c>
      <c r="L46" s="16">
        <f>K46*1.18</f>
        <v>35308.3494</v>
      </c>
      <c r="M46" s="225">
        <v>490.53</v>
      </c>
      <c r="N46" s="225">
        <v>578.83</v>
      </c>
    </row>
    <row r="47" spans="1:14" ht="12.75">
      <c r="A47" s="6"/>
      <c r="B47" s="11" t="str">
        <f>HYPERLINK("http://rucoecom.danfoss.com/online/index.html?cartCodes="&amp;C47,C47)</f>
        <v>065B7781</v>
      </c>
      <c r="C47" s="12" t="s">
        <v>671</v>
      </c>
      <c r="D47" s="208" t="s">
        <v>629</v>
      </c>
      <c r="E47" s="208">
        <v>200</v>
      </c>
      <c r="F47" s="208" t="s">
        <v>216</v>
      </c>
      <c r="G47" s="208">
        <v>25</v>
      </c>
      <c r="H47" s="208">
        <v>870</v>
      </c>
      <c r="I47" s="208">
        <v>1</v>
      </c>
      <c r="J47" s="208" t="s">
        <v>630</v>
      </c>
      <c r="K47" s="16">
        <f>M47*курс!$A$1</f>
        <v>53632.42</v>
      </c>
      <c r="L47" s="16">
        <f>K47*1.18</f>
        <v>63286.2556</v>
      </c>
      <c r="M47" s="225">
        <v>879.22</v>
      </c>
      <c r="N47" s="225">
        <v>1037.48</v>
      </c>
    </row>
    <row r="48" spans="1:14" ht="12.75">
      <c r="A48" s="6"/>
      <c r="B48" s="11" t="str">
        <f>HYPERLINK("http://rucoecom.danfoss.com/online/index.html?cartCodes="&amp;C48,C48)</f>
        <v>065B7782</v>
      </c>
      <c r="C48" s="12" t="s">
        <v>672</v>
      </c>
      <c r="D48" s="208" t="s">
        <v>629</v>
      </c>
      <c r="E48" s="208">
        <v>250</v>
      </c>
      <c r="F48" s="208" t="s">
        <v>216</v>
      </c>
      <c r="G48" s="208">
        <v>25</v>
      </c>
      <c r="H48" s="208">
        <v>1260</v>
      </c>
      <c r="I48" s="208">
        <v>1</v>
      </c>
      <c r="J48" s="208" t="s">
        <v>630</v>
      </c>
      <c r="K48" s="16">
        <f>M48*курс!$A$1</f>
        <v>215225.08000000002</v>
      </c>
      <c r="L48" s="16">
        <f>K48*1.18</f>
        <v>253965.5944</v>
      </c>
      <c r="M48" s="225">
        <v>3528.28</v>
      </c>
      <c r="N48" s="225">
        <v>4163.37</v>
      </c>
    </row>
    <row r="49" spans="1:14" ht="12.75">
      <c r="A49" s="6"/>
      <c r="B49" s="11" t="str">
        <f>HYPERLINK("http://rucoecom.danfoss.com/online/index.html?cartCodes="&amp;C49,C49)</f>
        <v>065B7783</v>
      </c>
      <c r="C49" s="12" t="s">
        <v>673</v>
      </c>
      <c r="D49" s="208" t="s">
        <v>629</v>
      </c>
      <c r="E49" s="208">
        <v>300</v>
      </c>
      <c r="F49" s="208" t="s">
        <v>216</v>
      </c>
      <c r="G49" s="208">
        <v>25</v>
      </c>
      <c r="H49" s="208">
        <v>1735</v>
      </c>
      <c r="I49" s="208">
        <v>1</v>
      </c>
      <c r="J49" s="208" t="s">
        <v>630</v>
      </c>
      <c r="K49" s="16">
        <f>M49*курс!$A$1</f>
        <v>342637</v>
      </c>
      <c r="L49" s="16">
        <f>K49*1.18</f>
        <v>404311.66</v>
      </c>
      <c r="M49" s="225">
        <v>5617</v>
      </c>
      <c r="N49" s="225">
        <v>6628.06</v>
      </c>
    </row>
    <row r="50" spans="1:14" ht="12.75">
      <c r="A50" s="117" t="s">
        <v>674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</row>
    <row r="51" spans="1:14" ht="12.75">
      <c r="A51" s="6"/>
      <c r="B51" s="11" t="str">
        <f>HYPERLINK("http://rucoecom.danfoss.com/online/index.html?cartCodes="&amp;C51,C51)</f>
        <v>065B7790</v>
      </c>
      <c r="C51" s="12" t="s">
        <v>675</v>
      </c>
      <c r="D51" s="208" t="s">
        <v>676</v>
      </c>
      <c r="E51" s="208" t="s">
        <v>677</v>
      </c>
      <c r="F51" s="208" t="s">
        <v>216</v>
      </c>
      <c r="G51" s="208" t="s">
        <v>216</v>
      </c>
      <c r="H51" s="208" t="s">
        <v>216</v>
      </c>
      <c r="I51" s="208">
        <v>1</v>
      </c>
      <c r="J51" s="208" t="s">
        <v>630</v>
      </c>
      <c r="K51" s="16">
        <f>M51*курс!$A$1</f>
        <v>1597.5900000000001</v>
      </c>
      <c r="L51" s="16">
        <f>K51*1.18</f>
        <v>1885.1562000000001</v>
      </c>
      <c r="M51" s="225">
        <v>26.19</v>
      </c>
      <c r="N51" s="225">
        <v>30.9</v>
      </c>
    </row>
    <row r="52" spans="1:14" ht="12.75">
      <c r="A52" s="6"/>
      <c r="B52" s="11" t="str">
        <f>HYPERLINK("http://rucoecom.danfoss.com/online/index.html?cartCodes="&amp;C52,C52)</f>
        <v>065B7791</v>
      </c>
      <c r="C52" s="12" t="s">
        <v>678</v>
      </c>
      <c r="D52" s="208" t="s">
        <v>676</v>
      </c>
      <c r="E52" s="208" t="s">
        <v>679</v>
      </c>
      <c r="F52" s="208" t="s">
        <v>216</v>
      </c>
      <c r="G52" s="208" t="s">
        <v>216</v>
      </c>
      <c r="H52" s="208" t="s">
        <v>216</v>
      </c>
      <c r="I52" s="208">
        <v>1</v>
      </c>
      <c r="J52" s="208" t="s">
        <v>630</v>
      </c>
      <c r="K52" s="16">
        <f>M52*курс!$A$1</f>
        <v>1597.5900000000001</v>
      </c>
      <c r="L52" s="16">
        <f>K52*1.18</f>
        <v>1885.1562000000001</v>
      </c>
      <c r="M52" s="225">
        <v>26.19</v>
      </c>
      <c r="N52" s="225">
        <v>30.9</v>
      </c>
    </row>
    <row r="53" spans="1:14" ht="12.75">
      <c r="A53" s="6"/>
      <c r="B53" s="11" t="str">
        <f>HYPERLINK("http://rucoecom.danfoss.com/online/index.html?cartCodes="&amp;C53,C53)</f>
        <v>065B7792</v>
      </c>
      <c r="C53" s="12" t="s">
        <v>680</v>
      </c>
      <c r="D53" s="208" t="s">
        <v>676</v>
      </c>
      <c r="E53" s="208">
        <v>40</v>
      </c>
      <c r="F53" s="208" t="s">
        <v>216</v>
      </c>
      <c r="G53" s="208" t="s">
        <v>216</v>
      </c>
      <c r="H53" s="208" t="s">
        <v>216</v>
      </c>
      <c r="I53" s="208">
        <v>1</v>
      </c>
      <c r="J53" s="208" t="s">
        <v>630</v>
      </c>
      <c r="K53" s="16">
        <f>M53*курс!$A$1</f>
        <v>1717.76</v>
      </c>
      <c r="L53" s="16">
        <f>K53*1.18</f>
        <v>2026.9568</v>
      </c>
      <c r="M53" s="225">
        <v>28.16</v>
      </c>
      <c r="N53" s="225">
        <v>33.23</v>
      </c>
    </row>
    <row r="54" spans="1:14" ht="12.75">
      <c r="A54" s="6"/>
      <c r="B54" s="11" t="str">
        <f>HYPERLINK("http://rucoecom.danfoss.com/online/index.html?cartCodes="&amp;C54,C54)</f>
        <v>065B7793</v>
      </c>
      <c r="C54" s="12" t="s">
        <v>681</v>
      </c>
      <c r="D54" s="208" t="s">
        <v>676</v>
      </c>
      <c r="E54" s="208">
        <v>50</v>
      </c>
      <c r="F54" s="208" t="s">
        <v>216</v>
      </c>
      <c r="G54" s="208" t="s">
        <v>216</v>
      </c>
      <c r="H54" s="208" t="s">
        <v>216</v>
      </c>
      <c r="I54" s="208">
        <v>1</v>
      </c>
      <c r="J54" s="208" t="s">
        <v>630</v>
      </c>
      <c r="K54" s="16">
        <f>M54*курс!$A$1</f>
        <v>1767.78</v>
      </c>
      <c r="L54" s="16">
        <f>K54*1.18</f>
        <v>2085.9804</v>
      </c>
      <c r="M54" s="225">
        <v>28.98</v>
      </c>
      <c r="N54" s="225">
        <v>34.2</v>
      </c>
    </row>
    <row r="55" spans="1:14" ht="12.75">
      <c r="A55" s="6"/>
      <c r="B55" s="11" t="str">
        <f>HYPERLINK("http://rucoecom.danfoss.com/online/index.html?cartCodes="&amp;C55,C55)</f>
        <v>065B7794</v>
      </c>
      <c r="C55" s="12" t="s">
        <v>682</v>
      </c>
      <c r="D55" s="208" t="s">
        <v>676</v>
      </c>
      <c r="E55" s="208">
        <v>65</v>
      </c>
      <c r="F55" s="208" t="s">
        <v>216</v>
      </c>
      <c r="G55" s="208" t="s">
        <v>216</v>
      </c>
      <c r="H55" s="208" t="s">
        <v>216</v>
      </c>
      <c r="I55" s="208">
        <v>1</v>
      </c>
      <c r="J55" s="208" t="s">
        <v>630</v>
      </c>
      <c r="K55" s="16">
        <f>M55*курс!$A$1</f>
        <v>2612.63</v>
      </c>
      <c r="L55" s="16">
        <f>K55*1.18</f>
        <v>3082.9034</v>
      </c>
      <c r="M55" s="225">
        <v>42.83</v>
      </c>
      <c r="N55" s="225">
        <v>50.54</v>
      </c>
    </row>
    <row r="56" spans="1:14" ht="12.75">
      <c r="A56" s="6"/>
      <c r="B56" s="11" t="str">
        <f>HYPERLINK("http://rucoecom.danfoss.com/online/index.html?cartCodes="&amp;C56,C56)</f>
        <v>065B7795</v>
      </c>
      <c r="C56" s="12" t="s">
        <v>683</v>
      </c>
      <c r="D56" s="208" t="s">
        <v>676</v>
      </c>
      <c r="E56" s="208">
        <v>80</v>
      </c>
      <c r="F56" s="208" t="s">
        <v>216</v>
      </c>
      <c r="G56" s="208" t="s">
        <v>216</v>
      </c>
      <c r="H56" s="208" t="s">
        <v>216</v>
      </c>
      <c r="I56" s="208">
        <v>1</v>
      </c>
      <c r="J56" s="208" t="s">
        <v>630</v>
      </c>
      <c r="K56" s="16">
        <f>M56*курс!$A$1</f>
        <v>2635.2000000000003</v>
      </c>
      <c r="L56" s="16">
        <f>K56*1.18</f>
        <v>3109.536</v>
      </c>
      <c r="M56" s="225">
        <v>43.2</v>
      </c>
      <c r="N56" s="225">
        <v>50.98</v>
      </c>
    </row>
    <row r="57" spans="1:14" ht="12.75">
      <c r="A57" s="6"/>
      <c r="B57" s="11" t="str">
        <f>HYPERLINK("http://rucoecom.danfoss.com/online/index.html?cartCodes="&amp;C57,C57)</f>
        <v>065B7796</v>
      </c>
      <c r="C57" s="12" t="s">
        <v>684</v>
      </c>
      <c r="D57" s="208" t="s">
        <v>676</v>
      </c>
      <c r="E57" s="208" t="s">
        <v>685</v>
      </c>
      <c r="F57" s="208" t="s">
        <v>216</v>
      </c>
      <c r="G57" s="208" t="s">
        <v>216</v>
      </c>
      <c r="H57" s="208" t="s">
        <v>216</v>
      </c>
      <c r="I57" s="208">
        <v>1</v>
      </c>
      <c r="J57" s="208" t="s">
        <v>630</v>
      </c>
      <c r="K57" s="16">
        <f>M57*курс!$A$1</f>
        <v>3505.06</v>
      </c>
      <c r="L57" s="16">
        <f>K57*1.18</f>
        <v>4135.9708</v>
      </c>
      <c r="M57" s="225">
        <v>57.46</v>
      </c>
      <c r="N57" s="225">
        <v>67.8</v>
      </c>
    </row>
    <row r="58" spans="1:14" ht="12.75">
      <c r="A58" s="6"/>
      <c r="B58" s="11" t="str">
        <f>HYPERLINK("http://rucoecom.danfoss.com/online/index.html?cartCodes="&amp;C58,C58)</f>
        <v>065B7797</v>
      </c>
      <c r="C58" s="12" t="s">
        <v>686</v>
      </c>
      <c r="D58" s="208" t="s">
        <v>676</v>
      </c>
      <c r="E58" s="208">
        <v>150</v>
      </c>
      <c r="F58" s="208" t="s">
        <v>216</v>
      </c>
      <c r="G58" s="208" t="s">
        <v>216</v>
      </c>
      <c r="H58" s="208" t="s">
        <v>216</v>
      </c>
      <c r="I58" s="208">
        <v>1</v>
      </c>
      <c r="J58" s="208" t="s">
        <v>630</v>
      </c>
      <c r="K58" s="16">
        <f>M58*курс!$A$1</f>
        <v>4905.01</v>
      </c>
      <c r="L58" s="16">
        <f>K58*1.18</f>
        <v>5787.9118</v>
      </c>
      <c r="M58" s="225">
        <v>80.41</v>
      </c>
      <c r="N58" s="225">
        <v>94.88</v>
      </c>
    </row>
    <row r="59" spans="1:14" ht="12.75">
      <c r="A59" s="6"/>
      <c r="B59" s="11" t="str">
        <f>HYPERLINK("http://rucoecom.danfoss.com/online/index.html?cartCodes="&amp;C59,C59)</f>
        <v>065B7798</v>
      </c>
      <c r="C59" s="12" t="s">
        <v>687</v>
      </c>
      <c r="D59" s="208" t="s">
        <v>676</v>
      </c>
      <c r="E59" s="208">
        <v>200</v>
      </c>
      <c r="F59" s="208" t="s">
        <v>216</v>
      </c>
      <c r="G59" s="208" t="s">
        <v>216</v>
      </c>
      <c r="H59" s="208" t="s">
        <v>216</v>
      </c>
      <c r="I59" s="208">
        <v>1</v>
      </c>
      <c r="J59" s="208" t="s">
        <v>630</v>
      </c>
      <c r="K59" s="16">
        <f>M59*курс!$A$1</f>
        <v>6029.849999999999</v>
      </c>
      <c r="L59" s="16">
        <f>K59*1.18</f>
        <v>7115.222999999999</v>
      </c>
      <c r="M59" s="225">
        <v>98.85</v>
      </c>
      <c r="N59" s="225">
        <v>116.64</v>
      </c>
    </row>
    <row r="60" spans="1:14" ht="12.75">
      <c r="A60" s="6"/>
      <c r="B60" s="11" t="str">
        <f>HYPERLINK("http://rucoecom.danfoss.com/online/index.html?cartCodes="&amp;C60,C60)</f>
        <v>065B7799</v>
      </c>
      <c r="C60" s="12" t="s">
        <v>688</v>
      </c>
      <c r="D60" s="208" t="s">
        <v>676</v>
      </c>
      <c r="E60" s="208">
        <v>250</v>
      </c>
      <c r="F60" s="208" t="s">
        <v>216</v>
      </c>
      <c r="G60" s="208" t="s">
        <v>216</v>
      </c>
      <c r="H60" s="208" t="s">
        <v>216</v>
      </c>
      <c r="I60" s="208">
        <v>1</v>
      </c>
      <c r="J60" s="208" t="s">
        <v>630</v>
      </c>
      <c r="K60" s="16">
        <f>M60*курс!$A$1</f>
        <v>6752.7</v>
      </c>
      <c r="L60" s="16">
        <f>K60*1.18</f>
        <v>7968.186</v>
      </c>
      <c r="M60" s="225">
        <v>110.7</v>
      </c>
      <c r="N60" s="225">
        <v>130.63</v>
      </c>
    </row>
    <row r="61" spans="1:14" ht="12.75">
      <c r="A61" s="6"/>
      <c r="B61" s="11" t="str">
        <f>HYPERLINK("http://rucoecom.danfoss.com/online/index.html?cartCodes="&amp;C61,C61)</f>
        <v>065B7800</v>
      </c>
      <c r="C61" s="12" t="s">
        <v>689</v>
      </c>
      <c r="D61" s="208" t="s">
        <v>676</v>
      </c>
      <c r="E61" s="208">
        <v>300</v>
      </c>
      <c r="F61" s="208" t="s">
        <v>216</v>
      </c>
      <c r="G61" s="208" t="s">
        <v>216</v>
      </c>
      <c r="H61" s="208" t="s">
        <v>216</v>
      </c>
      <c r="I61" s="208">
        <v>1</v>
      </c>
      <c r="J61" s="208" t="s">
        <v>630</v>
      </c>
      <c r="K61" s="16">
        <f>M61*курс!$A$1</f>
        <v>8080.06</v>
      </c>
      <c r="L61" s="16">
        <f>K61*1.18</f>
        <v>9534.4708</v>
      </c>
      <c r="M61" s="225">
        <v>132.46</v>
      </c>
      <c r="N61" s="225">
        <v>156.3</v>
      </c>
    </row>
    <row r="63" spans="1:14" ht="25.5" customHeight="1">
      <c r="A63" s="5" t="s">
        <v>4</v>
      </c>
      <c r="B63" s="5" t="s">
        <v>5</v>
      </c>
      <c r="C63" s="5"/>
      <c r="D63" s="5" t="s">
        <v>6</v>
      </c>
      <c r="E63" s="5" t="s">
        <v>116</v>
      </c>
      <c r="F63" s="5" t="s">
        <v>211</v>
      </c>
      <c r="G63" s="5" t="s">
        <v>690</v>
      </c>
      <c r="H63" s="5" t="s">
        <v>691</v>
      </c>
      <c r="I63" s="5" t="s">
        <v>10</v>
      </c>
      <c r="J63" s="5" t="s">
        <v>11</v>
      </c>
      <c r="K63" s="5" t="s">
        <v>13</v>
      </c>
      <c r="L63" s="5"/>
      <c r="M63" s="5" t="s">
        <v>12</v>
      </c>
      <c r="N63" s="5"/>
    </row>
    <row r="64" spans="1:14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 t="s">
        <v>14</v>
      </c>
      <c r="L64" s="5" t="s">
        <v>15</v>
      </c>
      <c r="M64" s="5" t="s">
        <v>14</v>
      </c>
      <c r="N64" s="5" t="s">
        <v>15</v>
      </c>
    </row>
    <row r="65" spans="1:14" ht="12.75">
      <c r="A65" s="226" t="s">
        <v>692</v>
      </c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</row>
    <row r="66" spans="1:14" ht="12.75">
      <c r="A66" s="6"/>
      <c r="B66" s="11" t="str">
        <f>HYPERLINK("http://rucoecom.danfoss.com/online/index.html?cartCodes="&amp;C66,C66)</f>
        <v>065B7810</v>
      </c>
      <c r="C66" s="12" t="s">
        <v>693</v>
      </c>
      <c r="D66" s="208" t="s">
        <v>694</v>
      </c>
      <c r="E66" s="208" t="s">
        <v>677</v>
      </c>
      <c r="F66" s="208" t="s">
        <v>216</v>
      </c>
      <c r="G66" s="208" t="s">
        <v>216</v>
      </c>
      <c r="H66" s="208" t="s">
        <v>216</v>
      </c>
      <c r="I66" s="208">
        <v>1</v>
      </c>
      <c r="J66" s="208" t="s">
        <v>630</v>
      </c>
      <c r="K66" s="16">
        <f>M66*курс!$A$1</f>
        <v>555.1</v>
      </c>
      <c r="L66" s="16">
        <f>K66*1.18</f>
        <v>655.018</v>
      </c>
      <c r="M66" s="225">
        <v>9.1</v>
      </c>
      <c r="N66" s="225">
        <v>10.74</v>
      </c>
    </row>
    <row r="67" spans="1:14" ht="12.75">
      <c r="A67" s="6"/>
      <c r="B67" s="11" t="str">
        <f>HYPERLINK("http://rucoecom.danfoss.com/online/index.html?cartCodes="&amp;C67,C67)</f>
        <v>065B7812</v>
      </c>
      <c r="C67" s="12" t="s">
        <v>695</v>
      </c>
      <c r="D67" s="208" t="s">
        <v>694</v>
      </c>
      <c r="E67" s="208">
        <v>25</v>
      </c>
      <c r="F67" s="208" t="s">
        <v>216</v>
      </c>
      <c r="G67" s="208" t="s">
        <v>216</v>
      </c>
      <c r="H67" s="208" t="s">
        <v>216</v>
      </c>
      <c r="I67" s="208">
        <v>1</v>
      </c>
      <c r="J67" s="208" t="s">
        <v>630</v>
      </c>
      <c r="K67" s="16">
        <f>M67*курс!$A$1</f>
        <v>579.5</v>
      </c>
      <c r="L67" s="16">
        <f>K67*1.18</f>
        <v>683.81</v>
      </c>
      <c r="M67" s="225">
        <v>9.5</v>
      </c>
      <c r="N67" s="225">
        <v>11.21</v>
      </c>
    </row>
    <row r="68" spans="1:14" ht="12.75">
      <c r="A68" s="6"/>
      <c r="B68" s="11" t="str">
        <f>HYPERLINK("http://rucoecom.danfoss.com/online/index.html?cartCodes="&amp;C68,C68)</f>
        <v>065B7813</v>
      </c>
      <c r="C68" s="12" t="s">
        <v>696</v>
      </c>
      <c r="D68" s="208" t="s">
        <v>694</v>
      </c>
      <c r="E68" s="208">
        <v>32</v>
      </c>
      <c r="F68" s="208" t="s">
        <v>216</v>
      </c>
      <c r="G68" s="208" t="s">
        <v>216</v>
      </c>
      <c r="H68" s="208" t="s">
        <v>216</v>
      </c>
      <c r="I68" s="208">
        <v>1</v>
      </c>
      <c r="J68" s="208" t="s">
        <v>630</v>
      </c>
      <c r="K68" s="16">
        <f>M68*курс!$A$1</f>
        <v>590.48</v>
      </c>
      <c r="L68" s="16">
        <f>K68*1.18</f>
        <v>696.7664</v>
      </c>
      <c r="M68" s="225">
        <v>9.68</v>
      </c>
      <c r="N68" s="225">
        <v>11.42</v>
      </c>
    </row>
    <row r="69" spans="1:14" ht="12.75">
      <c r="A69" s="6"/>
      <c r="B69" s="11" t="str">
        <f>HYPERLINK("http://rucoecom.danfoss.com/online/index.html?cartCodes="&amp;C69,C69)</f>
        <v>065B7814</v>
      </c>
      <c r="C69" s="12" t="s">
        <v>697</v>
      </c>
      <c r="D69" s="208" t="s">
        <v>694</v>
      </c>
      <c r="E69" s="208">
        <v>40</v>
      </c>
      <c r="F69" s="208" t="s">
        <v>216</v>
      </c>
      <c r="G69" s="208" t="s">
        <v>216</v>
      </c>
      <c r="H69" s="208" t="s">
        <v>216</v>
      </c>
      <c r="I69" s="208">
        <v>1</v>
      </c>
      <c r="J69" s="208" t="s">
        <v>630</v>
      </c>
      <c r="K69" s="16">
        <f>M69*курс!$A$1</f>
        <v>644.77</v>
      </c>
      <c r="L69" s="16">
        <f>K69*1.18</f>
        <v>760.8285999999999</v>
      </c>
      <c r="M69" s="225">
        <v>10.57</v>
      </c>
      <c r="N69" s="225">
        <v>12.47</v>
      </c>
    </row>
    <row r="70" spans="1:14" ht="12.75">
      <c r="A70" s="6"/>
      <c r="B70" s="11" t="str">
        <f>HYPERLINK("http://rucoecom.danfoss.com/online/index.html?cartCodes="&amp;C70,C70)</f>
        <v>065B7815</v>
      </c>
      <c r="C70" s="12" t="s">
        <v>698</v>
      </c>
      <c r="D70" s="208" t="s">
        <v>694</v>
      </c>
      <c r="E70" s="208">
        <v>50</v>
      </c>
      <c r="F70" s="208" t="s">
        <v>216</v>
      </c>
      <c r="G70" s="208" t="s">
        <v>216</v>
      </c>
      <c r="H70" s="208" t="s">
        <v>216</v>
      </c>
      <c r="I70" s="208">
        <v>1</v>
      </c>
      <c r="J70" s="208" t="s">
        <v>630</v>
      </c>
      <c r="K70" s="16">
        <f>M70*курс!$A$1</f>
        <v>671</v>
      </c>
      <c r="L70" s="16">
        <f>K70*1.18</f>
        <v>791.78</v>
      </c>
      <c r="M70" s="225">
        <v>11</v>
      </c>
      <c r="N70" s="225">
        <v>12.98</v>
      </c>
    </row>
    <row r="71" spans="1:14" ht="12.75">
      <c r="A71" s="6"/>
      <c r="B71" s="11" t="str">
        <f>HYPERLINK("http://rucoecom.danfoss.com/online/index.html?cartCodes="&amp;C71,C71)</f>
        <v>065B7816</v>
      </c>
      <c r="C71" s="12" t="s">
        <v>699</v>
      </c>
      <c r="D71" s="208" t="s">
        <v>694</v>
      </c>
      <c r="E71" s="208">
        <v>65</v>
      </c>
      <c r="F71" s="208" t="s">
        <v>216</v>
      </c>
      <c r="G71" s="208" t="s">
        <v>216</v>
      </c>
      <c r="H71" s="208" t="s">
        <v>216</v>
      </c>
      <c r="I71" s="208">
        <v>1</v>
      </c>
      <c r="J71" s="208" t="s">
        <v>630</v>
      </c>
      <c r="K71" s="16">
        <f>M71*курс!$A$1</f>
        <v>743.5899999999999</v>
      </c>
      <c r="L71" s="16">
        <f>K71*1.18</f>
        <v>877.4361999999999</v>
      </c>
      <c r="M71" s="225">
        <v>12.19</v>
      </c>
      <c r="N71" s="225">
        <v>14.38</v>
      </c>
    </row>
    <row r="72" spans="1:14" ht="12.75">
      <c r="A72" s="6"/>
      <c r="B72" s="11" t="str">
        <f>HYPERLINK("http://rucoecom.danfoss.com/online/index.html?cartCodes="&amp;C72,C72)</f>
        <v>065B7817</v>
      </c>
      <c r="C72" s="12" t="s">
        <v>700</v>
      </c>
      <c r="D72" s="208" t="s">
        <v>694</v>
      </c>
      <c r="E72" s="208">
        <v>80</v>
      </c>
      <c r="F72" s="208" t="s">
        <v>216</v>
      </c>
      <c r="G72" s="208" t="s">
        <v>216</v>
      </c>
      <c r="H72" s="208" t="s">
        <v>216</v>
      </c>
      <c r="I72" s="208">
        <v>1</v>
      </c>
      <c r="J72" s="208" t="s">
        <v>630</v>
      </c>
      <c r="K72" s="16">
        <f>M72*курс!$A$1</f>
        <v>1088.8500000000001</v>
      </c>
      <c r="L72" s="16">
        <f>K72*1.18</f>
        <v>1284.843</v>
      </c>
      <c r="M72" s="225">
        <v>17.85</v>
      </c>
      <c r="N72" s="225">
        <v>21.06</v>
      </c>
    </row>
    <row r="73" spans="1:14" ht="12.75">
      <c r="A73" s="6"/>
      <c r="B73" s="11" t="str">
        <f>HYPERLINK("http://rucoecom.danfoss.com/online/index.html?cartCodes="&amp;C73,C73)</f>
        <v>065B7818</v>
      </c>
      <c r="C73" s="12" t="s">
        <v>701</v>
      </c>
      <c r="D73" s="208" t="s">
        <v>694</v>
      </c>
      <c r="E73" s="208">
        <v>100</v>
      </c>
      <c r="F73" s="208" t="s">
        <v>216</v>
      </c>
      <c r="G73" s="208" t="s">
        <v>216</v>
      </c>
      <c r="H73" s="208" t="s">
        <v>216</v>
      </c>
      <c r="I73" s="208">
        <v>1</v>
      </c>
      <c r="J73" s="208" t="s">
        <v>630</v>
      </c>
      <c r="K73" s="16">
        <f>M73*курс!$A$1</f>
        <v>1512.19</v>
      </c>
      <c r="L73" s="16">
        <f>K73*1.18</f>
        <v>1784.3842</v>
      </c>
      <c r="M73" s="225">
        <v>24.79</v>
      </c>
      <c r="N73" s="225">
        <v>29.25</v>
      </c>
    </row>
    <row r="74" spans="1:14" ht="12.75">
      <c r="A74" s="6"/>
      <c r="B74" s="11" t="str">
        <f>HYPERLINK("http://rucoecom.danfoss.com/online/index.html?cartCodes="&amp;C74,C74)</f>
        <v>065B7819</v>
      </c>
      <c r="C74" s="12" t="s">
        <v>702</v>
      </c>
      <c r="D74" s="208" t="s">
        <v>694</v>
      </c>
      <c r="E74" s="208">
        <v>125</v>
      </c>
      <c r="F74" s="208" t="s">
        <v>216</v>
      </c>
      <c r="G74" s="208" t="s">
        <v>216</v>
      </c>
      <c r="H74" s="208" t="s">
        <v>216</v>
      </c>
      <c r="I74" s="208">
        <v>1</v>
      </c>
      <c r="J74" s="208" t="s">
        <v>630</v>
      </c>
      <c r="K74" s="16">
        <f>M74*курс!$A$1</f>
        <v>2083.7599999999998</v>
      </c>
      <c r="L74" s="16">
        <f>K74*1.18</f>
        <v>2458.8367999999996</v>
      </c>
      <c r="M74" s="225">
        <v>34.16</v>
      </c>
      <c r="N74" s="225">
        <v>40.31</v>
      </c>
    </row>
    <row r="75" spans="1:14" ht="12.75">
      <c r="A75" s="6"/>
      <c r="B75" s="11" t="str">
        <f>HYPERLINK("http://rucoecom.danfoss.com/online/index.html?cartCodes="&amp;C75,C75)</f>
        <v>065B7820</v>
      </c>
      <c r="C75" s="12" t="s">
        <v>703</v>
      </c>
      <c r="D75" s="208" t="s">
        <v>694</v>
      </c>
      <c r="E75" s="208">
        <v>150</v>
      </c>
      <c r="F75" s="208" t="s">
        <v>216</v>
      </c>
      <c r="G75" s="208" t="s">
        <v>216</v>
      </c>
      <c r="H75" s="208" t="s">
        <v>216</v>
      </c>
      <c r="I75" s="208">
        <v>1</v>
      </c>
      <c r="J75" s="208" t="s">
        <v>630</v>
      </c>
      <c r="K75" s="16">
        <f>M75*курс!$A$1</f>
        <v>5853.5599999999995</v>
      </c>
      <c r="L75" s="16">
        <f>K75*1.18</f>
        <v>6907.200799999999</v>
      </c>
      <c r="M75" s="225">
        <v>95.96</v>
      </c>
      <c r="N75" s="225">
        <v>113.23</v>
      </c>
    </row>
    <row r="76" spans="1:14" ht="12.75">
      <c r="A76" s="6"/>
      <c r="B76" s="11" t="str">
        <f>HYPERLINK("http://rucoecom.danfoss.com/online/index.html?cartCodes="&amp;C76,C76)</f>
        <v>065B7821</v>
      </c>
      <c r="C76" s="12" t="s">
        <v>704</v>
      </c>
      <c r="D76" s="208" t="s">
        <v>694</v>
      </c>
      <c r="E76" s="208">
        <v>200</v>
      </c>
      <c r="F76" s="208" t="s">
        <v>216</v>
      </c>
      <c r="G76" s="208" t="s">
        <v>216</v>
      </c>
      <c r="H76" s="208" t="s">
        <v>216</v>
      </c>
      <c r="I76" s="208">
        <v>1</v>
      </c>
      <c r="J76" s="208" t="s">
        <v>630</v>
      </c>
      <c r="K76" s="16">
        <f>M76*курс!$A$1</f>
        <v>8500.960000000001</v>
      </c>
      <c r="L76" s="16">
        <f>K76*1.18</f>
        <v>10031.132800000001</v>
      </c>
      <c r="M76" s="225">
        <v>139.36</v>
      </c>
      <c r="N76" s="225">
        <v>164.44</v>
      </c>
    </row>
    <row r="77" spans="1:14" ht="12.75">
      <c r="A77" s="6"/>
      <c r="B77" s="11" t="str">
        <f>HYPERLINK("http://rucoecom.danfoss.com/online/index.html?cartCodes="&amp;C77,C77)</f>
        <v>065B7822</v>
      </c>
      <c r="C77" s="12" t="s">
        <v>705</v>
      </c>
      <c r="D77" s="208" t="s">
        <v>694</v>
      </c>
      <c r="E77" s="208">
        <v>250</v>
      </c>
      <c r="F77" s="208" t="s">
        <v>216</v>
      </c>
      <c r="G77" s="208" t="s">
        <v>216</v>
      </c>
      <c r="H77" s="208" t="s">
        <v>216</v>
      </c>
      <c r="I77" s="208">
        <v>1</v>
      </c>
      <c r="J77" s="208" t="s">
        <v>630</v>
      </c>
      <c r="K77" s="16">
        <f>M77*курс!$A$1</f>
        <v>9346.42</v>
      </c>
      <c r="L77" s="16">
        <f>K77*1.18</f>
        <v>11028.775599999999</v>
      </c>
      <c r="M77" s="225">
        <v>153.22</v>
      </c>
      <c r="N77" s="225">
        <v>180.8</v>
      </c>
    </row>
    <row r="78" spans="1:14" ht="12.75">
      <c r="A78" s="6"/>
      <c r="B78" s="11" t="str">
        <f>HYPERLINK("http://rucoecom.danfoss.com/online/index.html?cartCodes="&amp;C78,C78)</f>
        <v>065B7823</v>
      </c>
      <c r="C78" s="12" t="s">
        <v>706</v>
      </c>
      <c r="D78" s="208" t="s">
        <v>694</v>
      </c>
      <c r="E78" s="208">
        <v>300</v>
      </c>
      <c r="F78" s="208" t="s">
        <v>216</v>
      </c>
      <c r="G78" s="208" t="s">
        <v>216</v>
      </c>
      <c r="H78" s="208" t="s">
        <v>216</v>
      </c>
      <c r="I78" s="208">
        <v>1</v>
      </c>
      <c r="J78" s="208" t="s">
        <v>630</v>
      </c>
      <c r="K78" s="16">
        <f>M78*курс!$A$1</f>
        <v>12465.35</v>
      </c>
      <c r="L78" s="16">
        <f>K78*1.18</f>
        <v>14709.113</v>
      </c>
      <c r="M78" s="225">
        <v>204.35</v>
      </c>
      <c r="N78" s="225">
        <v>241.13</v>
      </c>
    </row>
    <row r="79" spans="1:14" ht="12.75">
      <c r="A79" s="117" t="s">
        <v>707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</row>
    <row r="80" spans="1:14" ht="12.75">
      <c r="A80" s="6"/>
      <c r="B80" s="11" t="str">
        <f>HYPERLINK("http://rucoecom.danfoss.com/online/index.html?cartCodes="&amp;C80,C80)</f>
        <v>065B7802</v>
      </c>
      <c r="C80" s="12" t="s">
        <v>708</v>
      </c>
      <c r="D80" s="208" t="s">
        <v>709</v>
      </c>
      <c r="E80" s="208" t="s">
        <v>710</v>
      </c>
      <c r="F80" s="208">
        <v>10</v>
      </c>
      <c r="G80" s="208">
        <v>16</v>
      </c>
      <c r="H80" s="208"/>
      <c r="I80" s="208">
        <v>1</v>
      </c>
      <c r="J80" s="208" t="s">
        <v>630</v>
      </c>
      <c r="K80" s="16">
        <f>M80*курс!$A$1</f>
        <v>965.63</v>
      </c>
      <c r="L80" s="16">
        <f>K80*1.18</f>
        <v>1139.4433999999999</v>
      </c>
      <c r="M80" s="227">
        <v>15.83</v>
      </c>
      <c r="N80" s="227">
        <v>18.68</v>
      </c>
    </row>
    <row r="81" spans="1:14" ht="12.75">
      <c r="A81" s="6"/>
      <c r="B81" s="11" t="str">
        <f>HYPERLINK("http://rucoecom.danfoss.com/online/index.html?cartCodes="&amp;C81,C81)</f>
        <v>065B7801</v>
      </c>
      <c r="C81" s="12" t="s">
        <v>711</v>
      </c>
      <c r="D81" s="208" t="s">
        <v>709</v>
      </c>
      <c r="E81" s="208" t="s">
        <v>710</v>
      </c>
      <c r="F81" s="208">
        <v>15</v>
      </c>
      <c r="G81" s="208">
        <v>16</v>
      </c>
      <c r="H81" s="208"/>
      <c r="I81" s="208">
        <v>1</v>
      </c>
      <c r="J81" s="208" t="s">
        <v>630</v>
      </c>
      <c r="K81" s="16">
        <f>M81*курс!$A$1</f>
        <v>1207.19</v>
      </c>
      <c r="L81" s="16">
        <f>K81*1.18</f>
        <v>1424.4842</v>
      </c>
      <c r="M81" s="227">
        <v>19.79</v>
      </c>
      <c r="N81" s="227">
        <v>23.35</v>
      </c>
    </row>
    <row r="83" spans="1:14" ht="18.75" customHeight="1">
      <c r="A83" s="114" t="s">
        <v>4</v>
      </c>
      <c r="B83" s="114" t="s">
        <v>5</v>
      </c>
      <c r="C83" s="114"/>
      <c r="D83" s="114" t="s">
        <v>6</v>
      </c>
      <c r="E83" s="114" t="s">
        <v>190</v>
      </c>
      <c r="F83" s="114" t="s">
        <v>211</v>
      </c>
      <c r="G83" s="114" t="s">
        <v>298</v>
      </c>
      <c r="H83" s="114" t="s">
        <v>691</v>
      </c>
      <c r="I83" s="114" t="s">
        <v>511</v>
      </c>
      <c r="J83" s="114" t="s">
        <v>11</v>
      </c>
      <c r="K83" s="5" t="s">
        <v>13</v>
      </c>
      <c r="L83" s="5"/>
      <c r="M83" s="114" t="s">
        <v>12</v>
      </c>
      <c r="N83" s="114"/>
    </row>
    <row r="84" spans="1:14" ht="18.75" customHeight="1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5" t="s">
        <v>14</v>
      </c>
      <c r="L84" s="5" t="s">
        <v>15</v>
      </c>
      <c r="M84" s="114" t="s">
        <v>14</v>
      </c>
      <c r="N84" s="114" t="s">
        <v>15</v>
      </c>
    </row>
    <row r="85" spans="1:14" ht="42" customHeight="1">
      <c r="A85" s="194" t="s">
        <v>712</v>
      </c>
      <c r="B85" s="194"/>
      <c r="C85" s="194"/>
      <c r="D85" s="194"/>
      <c r="E85" s="194"/>
      <c r="F85" s="194"/>
      <c r="G85" s="194"/>
      <c r="H85" s="194"/>
      <c r="I85" s="194"/>
      <c r="J85" s="194"/>
      <c r="K85" s="195"/>
      <c r="L85" s="195"/>
      <c r="M85" s="195"/>
      <c r="N85" s="196"/>
    </row>
    <row r="86" spans="1:15" ht="12.75">
      <c r="A86" s="228"/>
      <c r="B86" s="11" t="str">
        <f>HYPERLINK("http://rucoecom.danfoss.com/online/index.html?cartCodes="&amp;C86,C86)</f>
        <v>149B3280</v>
      </c>
      <c r="C86" s="84" t="s">
        <v>713</v>
      </c>
      <c r="D86" s="30" t="s">
        <v>714</v>
      </c>
      <c r="E86" s="30">
        <v>40</v>
      </c>
      <c r="F86" s="30" t="s">
        <v>216</v>
      </c>
      <c r="G86" s="30">
        <v>16</v>
      </c>
      <c r="H86" s="30">
        <v>42.7</v>
      </c>
      <c r="I86" s="30">
        <v>6.5</v>
      </c>
      <c r="J86" s="30" t="s">
        <v>522</v>
      </c>
      <c r="K86" s="16">
        <f>M86*курс!$A$1</f>
        <v>6468.4400000000005</v>
      </c>
      <c r="L86" s="16">
        <f>K86*1.18</f>
        <v>7632.7592</v>
      </c>
      <c r="M86" s="199">
        <v>106.04</v>
      </c>
      <c r="N86" s="199">
        <v>125.13</v>
      </c>
      <c r="O86" s="158">
        <v>1</v>
      </c>
    </row>
    <row r="87" spans="1:15" ht="12.75">
      <c r="A87" s="228"/>
      <c r="B87" s="11" t="str">
        <f>HYPERLINK("http://rucoecom.danfoss.com/online/index.html?cartCodes="&amp;C87,C87)</f>
        <v>149B3281</v>
      </c>
      <c r="C87" s="84" t="s">
        <v>715</v>
      </c>
      <c r="D87" s="30" t="s">
        <v>714</v>
      </c>
      <c r="E87" s="30">
        <v>50</v>
      </c>
      <c r="F87" s="30" t="s">
        <v>216</v>
      </c>
      <c r="G87" s="30">
        <v>16</v>
      </c>
      <c r="H87" s="30">
        <v>66.7</v>
      </c>
      <c r="I87" s="30">
        <v>8.5</v>
      </c>
      <c r="J87" s="30" t="s">
        <v>522</v>
      </c>
      <c r="K87" s="16">
        <f>M87*курс!$A$1</f>
        <v>7326.71</v>
      </c>
      <c r="L87" s="16">
        <f>K87*1.18</f>
        <v>8645.5178</v>
      </c>
      <c r="M87" s="199">
        <v>120.11</v>
      </c>
      <c r="N87" s="199">
        <v>141.73</v>
      </c>
      <c r="O87" s="158">
        <v>1</v>
      </c>
    </row>
    <row r="88" spans="1:15" ht="12.75">
      <c r="A88" s="228"/>
      <c r="B88" s="11" t="str">
        <f>HYPERLINK("http://rucoecom.danfoss.com/online/index.html?cartCodes="&amp;C88,C88)</f>
        <v>149B3282</v>
      </c>
      <c r="C88" s="84" t="s">
        <v>716</v>
      </c>
      <c r="D88" s="30" t="s">
        <v>714</v>
      </c>
      <c r="E88" s="30">
        <v>65</v>
      </c>
      <c r="F88" s="30" t="s">
        <v>216</v>
      </c>
      <c r="G88" s="30">
        <v>16</v>
      </c>
      <c r="H88" s="30">
        <v>89</v>
      </c>
      <c r="I88" s="30">
        <v>11</v>
      </c>
      <c r="J88" s="30" t="s">
        <v>522</v>
      </c>
      <c r="K88" s="16">
        <f>M88*курс!$A$1</f>
        <v>9300.67</v>
      </c>
      <c r="L88" s="16">
        <f>K88*1.18</f>
        <v>10974.7906</v>
      </c>
      <c r="M88" s="199">
        <v>152.47</v>
      </c>
      <c r="N88" s="199">
        <v>179.92</v>
      </c>
      <c r="O88" s="158">
        <v>1</v>
      </c>
    </row>
    <row r="89" spans="1:15" ht="12.75">
      <c r="A89" s="228"/>
      <c r="B89" s="11" t="str">
        <f>HYPERLINK("http://rucoecom.danfoss.com/online/index.html?cartCodes="&amp;C89,C89)</f>
        <v>149B3283</v>
      </c>
      <c r="C89" s="84" t="s">
        <v>717</v>
      </c>
      <c r="D89" s="30" t="s">
        <v>714</v>
      </c>
      <c r="E89" s="30">
        <v>80</v>
      </c>
      <c r="F89" s="30" t="s">
        <v>216</v>
      </c>
      <c r="G89" s="30">
        <v>16</v>
      </c>
      <c r="H89" s="30">
        <v>127</v>
      </c>
      <c r="I89" s="30">
        <v>17</v>
      </c>
      <c r="J89" s="30" t="s">
        <v>522</v>
      </c>
      <c r="K89" s="16">
        <f>M89*курс!$A$1</f>
        <v>11749.82</v>
      </c>
      <c r="L89" s="16">
        <f>K89*1.18</f>
        <v>13864.7876</v>
      </c>
      <c r="M89" s="199">
        <v>192.62</v>
      </c>
      <c r="N89" s="199">
        <v>227.29</v>
      </c>
      <c r="O89" s="158">
        <v>1</v>
      </c>
    </row>
    <row r="90" spans="1:15" ht="12.75">
      <c r="A90" s="228"/>
      <c r="B90" s="11" t="str">
        <f>HYPERLINK("http://rucoecom.danfoss.com/online/index.html?cartCodes="&amp;C90,C90)</f>
        <v>149B3284</v>
      </c>
      <c r="C90" s="84" t="s">
        <v>718</v>
      </c>
      <c r="D90" s="30" t="s">
        <v>714</v>
      </c>
      <c r="E90" s="30">
        <v>100</v>
      </c>
      <c r="F90" s="30" t="s">
        <v>216</v>
      </c>
      <c r="G90" s="30">
        <v>16</v>
      </c>
      <c r="H90" s="30">
        <v>200</v>
      </c>
      <c r="I90" s="30">
        <v>24</v>
      </c>
      <c r="J90" s="30" t="s">
        <v>522</v>
      </c>
      <c r="K90" s="16">
        <f>M90*курс!$A$1</f>
        <v>15203.029999999999</v>
      </c>
      <c r="L90" s="16">
        <f>K90*1.18</f>
        <v>17939.575399999998</v>
      </c>
      <c r="M90" s="199">
        <v>249.23</v>
      </c>
      <c r="N90" s="199">
        <v>294.08</v>
      </c>
      <c r="O90" s="158">
        <v>1</v>
      </c>
    </row>
    <row r="91" spans="1:15" ht="12.75">
      <c r="A91" s="228"/>
      <c r="B91" s="11" t="str">
        <f>HYPERLINK("http://rucoecom.danfoss.com/online/index.html?cartCodes="&amp;C91,C91)</f>
        <v>149B3285</v>
      </c>
      <c r="C91" s="84" t="s">
        <v>719</v>
      </c>
      <c r="D91" s="30" t="s">
        <v>714</v>
      </c>
      <c r="E91" s="30">
        <v>125</v>
      </c>
      <c r="F91" s="30" t="s">
        <v>216</v>
      </c>
      <c r="G91" s="30">
        <v>16</v>
      </c>
      <c r="H91" s="30">
        <v>364</v>
      </c>
      <c r="I91" s="30">
        <v>41</v>
      </c>
      <c r="J91" s="30" t="s">
        <v>522</v>
      </c>
      <c r="K91" s="16">
        <f>M91*курс!$A$1</f>
        <v>23165.969999999998</v>
      </c>
      <c r="L91" s="16">
        <f>K91*1.18</f>
        <v>27335.844599999997</v>
      </c>
      <c r="M91" s="199">
        <v>379.77</v>
      </c>
      <c r="N91" s="199">
        <v>448.13</v>
      </c>
      <c r="O91" s="158">
        <v>3</v>
      </c>
    </row>
    <row r="92" spans="1:15" ht="12.75">
      <c r="A92" s="228"/>
      <c r="B92" s="11" t="str">
        <f>HYPERLINK("http://rucoecom.danfoss.com/online/index.html?cartCodes="&amp;C92,C92)</f>
        <v>149B3286</v>
      </c>
      <c r="C92" s="84" t="s">
        <v>720</v>
      </c>
      <c r="D92" s="30" t="s">
        <v>714</v>
      </c>
      <c r="E92" s="30">
        <v>150</v>
      </c>
      <c r="F92" s="30" t="s">
        <v>216</v>
      </c>
      <c r="G92" s="30">
        <v>16</v>
      </c>
      <c r="H92" s="30">
        <v>494</v>
      </c>
      <c r="I92" s="30">
        <v>43</v>
      </c>
      <c r="J92" s="30" t="s">
        <v>522</v>
      </c>
      <c r="K92" s="16">
        <f>M92*курс!$A$1</f>
        <v>30667.14</v>
      </c>
      <c r="L92" s="16">
        <f>K92*1.18</f>
        <v>36187.2252</v>
      </c>
      <c r="M92" s="199">
        <v>502.74</v>
      </c>
      <c r="N92" s="199">
        <v>593.23</v>
      </c>
      <c r="O92" s="158">
        <v>3</v>
      </c>
    </row>
    <row r="93" spans="1:15" ht="12.75">
      <c r="A93" s="228"/>
      <c r="B93" s="11" t="str">
        <f>HYPERLINK("http://rucoecom.danfoss.com/online/index.html?cartCodes="&amp;C93,C93)</f>
        <v>149B3287</v>
      </c>
      <c r="C93" s="84" t="s">
        <v>721</v>
      </c>
      <c r="D93" s="30" t="s">
        <v>714</v>
      </c>
      <c r="E93" s="30">
        <v>200</v>
      </c>
      <c r="F93" s="30" t="s">
        <v>216</v>
      </c>
      <c r="G93" s="30">
        <v>10</v>
      </c>
      <c r="H93" s="30">
        <v>937</v>
      </c>
      <c r="I93" s="30">
        <v>83</v>
      </c>
      <c r="J93" s="30" t="s">
        <v>522</v>
      </c>
      <c r="K93" s="16">
        <f>M93*курс!$A$1</f>
        <v>60304.6</v>
      </c>
      <c r="L93" s="16">
        <f>K93*1.18</f>
        <v>71159.428</v>
      </c>
      <c r="M93" s="199">
        <v>988.6</v>
      </c>
      <c r="N93" s="199">
        <v>1166.54</v>
      </c>
      <c r="O93" s="158">
        <v>3</v>
      </c>
    </row>
    <row r="94" spans="1:15" ht="12.75">
      <c r="A94" s="228"/>
      <c r="B94" s="11" t="str">
        <f>HYPERLINK("http://rucoecom.danfoss.com/online/index.html?cartCodes="&amp;C94,C94)</f>
        <v>149B3288</v>
      </c>
      <c r="C94" s="84" t="s">
        <v>722</v>
      </c>
      <c r="D94" s="30" t="s">
        <v>714</v>
      </c>
      <c r="E94" s="30">
        <v>250</v>
      </c>
      <c r="F94" s="30" t="s">
        <v>216</v>
      </c>
      <c r="G94" s="30">
        <v>10</v>
      </c>
      <c r="H94" s="30">
        <v>1137</v>
      </c>
      <c r="I94" s="30">
        <v>112</v>
      </c>
      <c r="J94" s="30" t="s">
        <v>522</v>
      </c>
      <c r="K94" s="16">
        <f>M94*курс!$A$1</f>
        <v>122238.51000000001</v>
      </c>
      <c r="L94" s="16">
        <f>K94*1.18</f>
        <v>144241.4418</v>
      </c>
      <c r="M94" s="199">
        <v>2003.91</v>
      </c>
      <c r="N94" s="199">
        <v>2364.62</v>
      </c>
      <c r="O94" s="158">
        <v>3</v>
      </c>
    </row>
    <row r="95" spans="1:15" ht="12.75">
      <c r="A95" s="228"/>
      <c r="B95" s="11" t="str">
        <f>HYPERLINK("http://rucoecom.danfoss.com/online/index.html?cartCodes="&amp;C95,C95)</f>
        <v>149B3289</v>
      </c>
      <c r="C95" s="84" t="s">
        <v>723</v>
      </c>
      <c r="D95" s="30" t="s">
        <v>714</v>
      </c>
      <c r="E95" s="30">
        <v>300</v>
      </c>
      <c r="F95" s="30" t="s">
        <v>216</v>
      </c>
      <c r="G95" s="30">
        <v>10</v>
      </c>
      <c r="H95" s="30">
        <v>1844</v>
      </c>
      <c r="I95" s="30">
        <v>160</v>
      </c>
      <c r="J95" s="30" t="s">
        <v>522</v>
      </c>
      <c r="K95" s="16">
        <f>M95*курс!$A$1</f>
        <v>135596.9</v>
      </c>
      <c r="L95" s="16">
        <f>K95*1.18</f>
        <v>160004.34199999998</v>
      </c>
      <c r="M95" s="199">
        <v>2222.9</v>
      </c>
      <c r="N95" s="199">
        <v>2623.03</v>
      </c>
      <c r="O95" s="158">
        <v>3</v>
      </c>
    </row>
    <row r="96" spans="1:15" ht="12.75">
      <c r="A96" s="228"/>
      <c r="B96" s="11" t="str">
        <f>HYPERLINK("http://rucoecom.danfoss.com/online/index.html?cartCodes="&amp;C96,C96)</f>
        <v>149B3788</v>
      </c>
      <c r="C96" s="84" t="s">
        <v>724</v>
      </c>
      <c r="D96" s="30" t="s">
        <v>714</v>
      </c>
      <c r="E96" s="30">
        <v>350</v>
      </c>
      <c r="F96" s="30" t="s">
        <v>216</v>
      </c>
      <c r="G96" s="30">
        <v>10</v>
      </c>
      <c r="H96" s="30">
        <v>1844</v>
      </c>
      <c r="I96" s="30">
        <v>297</v>
      </c>
      <c r="J96" s="30" t="s">
        <v>522</v>
      </c>
      <c r="K96" s="16">
        <f>M96*курс!$A$1</f>
        <v>246514.41999999998</v>
      </c>
      <c r="L96" s="16">
        <f>K96*1.18</f>
        <v>290887.0156</v>
      </c>
      <c r="M96" s="199">
        <v>4041.22</v>
      </c>
      <c r="N96" s="199">
        <v>4768.64</v>
      </c>
      <c r="O96" s="158">
        <v>3</v>
      </c>
    </row>
    <row r="97" spans="1:15" ht="12.75">
      <c r="A97" s="228"/>
      <c r="B97" s="11" t="str">
        <f>HYPERLINK("http://rucoecom.danfoss.com/online/index.html?cartCodes="&amp;C97,C97)</f>
        <v>149B3791</v>
      </c>
      <c r="C97" s="84" t="s">
        <v>725</v>
      </c>
      <c r="D97" s="30" t="s">
        <v>714</v>
      </c>
      <c r="E97" s="30">
        <v>400</v>
      </c>
      <c r="F97" s="30" t="s">
        <v>216</v>
      </c>
      <c r="G97" s="30">
        <v>10</v>
      </c>
      <c r="H97" s="30">
        <v>2172</v>
      </c>
      <c r="I97" s="30">
        <v>406</v>
      </c>
      <c r="J97" s="30" t="s">
        <v>522</v>
      </c>
      <c r="K97" s="16">
        <f>M97*курс!$A$1</f>
        <v>315008.26999999996</v>
      </c>
      <c r="L97" s="16">
        <f>K97*1.18</f>
        <v>371709.75859999994</v>
      </c>
      <c r="M97" s="199">
        <v>5164.07</v>
      </c>
      <c r="N97" s="199">
        <v>6093.6</v>
      </c>
      <c r="O97" s="158">
        <v>3</v>
      </c>
    </row>
    <row r="98" spans="1:14" ht="43.5" customHeight="1">
      <c r="A98" s="194" t="s">
        <v>726</v>
      </c>
      <c r="B98" s="194"/>
      <c r="C98" s="194"/>
      <c r="D98" s="194"/>
      <c r="E98" s="194"/>
      <c r="F98" s="194"/>
      <c r="G98" s="194"/>
      <c r="H98" s="194"/>
      <c r="I98" s="194"/>
      <c r="J98" s="194"/>
      <c r="K98" s="195"/>
      <c r="L98" s="195"/>
      <c r="M98" s="195"/>
      <c r="N98" s="196"/>
    </row>
    <row r="99" spans="1:15" ht="12.75">
      <c r="A99" s="229"/>
      <c r="B99" s="11" t="str">
        <f>HYPERLINK("http://rucoecom.danfoss.com/online/index.html?cartCodes="&amp;C99,C99)</f>
        <v>149B3260</v>
      </c>
      <c r="C99" s="84" t="s">
        <v>727</v>
      </c>
      <c r="D99" s="30" t="s">
        <v>728</v>
      </c>
      <c r="E99" s="30">
        <v>40</v>
      </c>
      <c r="F99" s="30" t="s">
        <v>216</v>
      </c>
      <c r="G99" s="30">
        <v>16</v>
      </c>
      <c r="H99" s="30">
        <v>42.7</v>
      </c>
      <c r="I99" s="30">
        <v>6.5</v>
      </c>
      <c r="J99" s="30" t="s">
        <v>522</v>
      </c>
      <c r="K99" s="16">
        <f>M99*курс!$A$1</f>
        <v>5472.92</v>
      </c>
      <c r="L99" s="16">
        <f>K99*1.18</f>
        <v>6458.0455999999995</v>
      </c>
      <c r="M99" s="199">
        <v>89.72</v>
      </c>
      <c r="N99" s="199">
        <v>105.87</v>
      </c>
      <c r="O99" s="158">
        <v>3</v>
      </c>
    </row>
    <row r="100" spans="1:15" ht="12.75">
      <c r="A100" s="229"/>
      <c r="B100" s="11" t="str">
        <f>HYPERLINK("http://rucoecom.danfoss.com/online/index.html?cartCodes="&amp;C100,C100)</f>
        <v>149B3261</v>
      </c>
      <c r="C100" s="84" t="s">
        <v>729</v>
      </c>
      <c r="D100" s="30" t="s">
        <v>728</v>
      </c>
      <c r="E100" s="30">
        <v>50</v>
      </c>
      <c r="F100" s="30" t="s">
        <v>216</v>
      </c>
      <c r="G100" s="30">
        <v>16</v>
      </c>
      <c r="H100" s="30">
        <v>66.7</v>
      </c>
      <c r="I100" s="30">
        <v>8.5</v>
      </c>
      <c r="J100" s="30" t="s">
        <v>522</v>
      </c>
      <c r="K100" s="16">
        <f>M100*курс!$A$1</f>
        <v>6340.34</v>
      </c>
      <c r="L100" s="16">
        <f>K100*1.18</f>
        <v>7481.6012</v>
      </c>
      <c r="M100" s="199">
        <v>103.94</v>
      </c>
      <c r="N100" s="199">
        <v>122.65</v>
      </c>
      <c r="O100" s="158">
        <v>3</v>
      </c>
    </row>
    <row r="101" spans="1:15" ht="12.75">
      <c r="A101" s="229"/>
      <c r="B101" s="11" t="str">
        <f>HYPERLINK("http://rucoecom.danfoss.com/online/index.html?cartCodes="&amp;C101,C101)</f>
        <v>149B3262</v>
      </c>
      <c r="C101" s="84" t="s">
        <v>730</v>
      </c>
      <c r="D101" s="30" t="s">
        <v>728</v>
      </c>
      <c r="E101" s="30">
        <v>65</v>
      </c>
      <c r="F101" s="30" t="s">
        <v>216</v>
      </c>
      <c r="G101" s="30">
        <v>16</v>
      </c>
      <c r="H101" s="30">
        <v>89</v>
      </c>
      <c r="I101" s="30">
        <v>11</v>
      </c>
      <c r="J101" s="30" t="s">
        <v>522</v>
      </c>
      <c r="K101" s="16">
        <f>M101*курс!$A$1</f>
        <v>8313.689999999999</v>
      </c>
      <c r="L101" s="16">
        <f>K101*1.18</f>
        <v>9810.154199999997</v>
      </c>
      <c r="M101" s="199">
        <v>136.29</v>
      </c>
      <c r="N101" s="199">
        <v>160.83</v>
      </c>
      <c r="O101" s="158">
        <v>3</v>
      </c>
    </row>
    <row r="102" spans="1:15" ht="12.75">
      <c r="A102" s="229"/>
      <c r="B102" s="11" t="str">
        <f>HYPERLINK("http://rucoecom.danfoss.com/online/index.html?cartCodes="&amp;C102,C102)</f>
        <v>149B3263</v>
      </c>
      <c r="C102" s="84" t="s">
        <v>731</v>
      </c>
      <c r="D102" s="30" t="s">
        <v>728</v>
      </c>
      <c r="E102" s="30">
        <v>80</v>
      </c>
      <c r="F102" s="30" t="s">
        <v>216</v>
      </c>
      <c r="G102" s="30">
        <v>16</v>
      </c>
      <c r="H102" s="30">
        <v>127</v>
      </c>
      <c r="I102" s="30">
        <v>17</v>
      </c>
      <c r="J102" s="30" t="s">
        <v>522</v>
      </c>
      <c r="K102" s="16">
        <f>M102*курс!$A$1</f>
        <v>10762.84</v>
      </c>
      <c r="L102" s="16">
        <f>K102*1.18</f>
        <v>12700.1512</v>
      </c>
      <c r="M102" s="199">
        <v>176.44</v>
      </c>
      <c r="N102" s="199">
        <v>208.19</v>
      </c>
      <c r="O102" s="158">
        <v>3</v>
      </c>
    </row>
    <row r="103" spans="1:15" ht="12.75">
      <c r="A103" s="229"/>
      <c r="B103" s="11" t="str">
        <f>HYPERLINK("http://rucoecom.danfoss.com/online/index.html?cartCodes="&amp;C103,C103)</f>
        <v>149B3264</v>
      </c>
      <c r="C103" s="84" t="s">
        <v>732</v>
      </c>
      <c r="D103" s="30" t="s">
        <v>728</v>
      </c>
      <c r="E103" s="30">
        <v>100</v>
      </c>
      <c r="F103" s="30" t="s">
        <v>216</v>
      </c>
      <c r="G103" s="30">
        <v>16</v>
      </c>
      <c r="H103" s="30">
        <v>200</v>
      </c>
      <c r="I103" s="30">
        <v>24</v>
      </c>
      <c r="J103" s="30" t="s">
        <v>522</v>
      </c>
      <c r="K103" s="16">
        <f>M103*курс!$A$1</f>
        <v>14216.050000000001</v>
      </c>
      <c r="L103" s="16">
        <f>K103*1.18</f>
        <v>16774.939000000002</v>
      </c>
      <c r="M103" s="199">
        <v>233.05</v>
      </c>
      <c r="N103" s="199">
        <v>275</v>
      </c>
      <c r="O103" s="158">
        <v>3</v>
      </c>
    </row>
    <row r="104" spans="1:15" ht="12.75">
      <c r="A104" s="229"/>
      <c r="B104" s="11" t="str">
        <f>HYPERLINK("http://rucoecom.danfoss.com/online/index.html?cartCodes="&amp;C104,C104)</f>
        <v>149B3265</v>
      </c>
      <c r="C104" s="84" t="s">
        <v>733</v>
      </c>
      <c r="D104" s="30" t="s">
        <v>728</v>
      </c>
      <c r="E104" s="30">
        <v>125</v>
      </c>
      <c r="F104" s="30" t="s">
        <v>216</v>
      </c>
      <c r="G104" s="30">
        <v>16</v>
      </c>
      <c r="H104" s="30">
        <v>364</v>
      </c>
      <c r="I104" s="30">
        <v>41</v>
      </c>
      <c r="J104" s="30" t="s">
        <v>522</v>
      </c>
      <c r="K104" s="16">
        <f>M104*курс!$A$1</f>
        <v>22169.23</v>
      </c>
      <c r="L104" s="16">
        <f>K104*1.18</f>
        <v>26159.6914</v>
      </c>
      <c r="M104" s="199">
        <v>363.43</v>
      </c>
      <c r="N104" s="199">
        <v>428.85</v>
      </c>
      <c r="O104" s="158">
        <v>3</v>
      </c>
    </row>
    <row r="105" spans="1:15" ht="12.75">
      <c r="A105" s="229"/>
      <c r="B105" s="11" t="str">
        <f>HYPERLINK("http://rucoecom.danfoss.com/online/index.html?cartCodes="&amp;C105,C105)</f>
        <v>149B3266</v>
      </c>
      <c r="C105" s="84" t="s">
        <v>734</v>
      </c>
      <c r="D105" s="30" t="s">
        <v>728</v>
      </c>
      <c r="E105" s="30">
        <v>150</v>
      </c>
      <c r="F105" s="30" t="s">
        <v>216</v>
      </c>
      <c r="G105" s="30">
        <v>16</v>
      </c>
      <c r="H105" s="30">
        <v>494</v>
      </c>
      <c r="I105" s="30">
        <v>43</v>
      </c>
      <c r="J105" s="30" t="s">
        <v>522</v>
      </c>
      <c r="K105" s="16">
        <f>M105*курс!$A$1</f>
        <v>29634.41</v>
      </c>
      <c r="L105" s="16">
        <f>K105*1.18</f>
        <v>34968.6038</v>
      </c>
      <c r="M105" s="199">
        <v>485.81</v>
      </c>
      <c r="N105" s="199">
        <v>573.25</v>
      </c>
      <c r="O105" s="158">
        <v>3</v>
      </c>
    </row>
    <row r="106" spans="1:15" ht="12.75">
      <c r="A106" s="229"/>
      <c r="B106" s="11" t="str">
        <f>HYPERLINK("http://rucoecom.danfoss.com/online/index.html?cartCodes="&amp;C106,C106)</f>
        <v>149B3267</v>
      </c>
      <c r="C106" s="84" t="s">
        <v>735</v>
      </c>
      <c r="D106" s="30" t="s">
        <v>728</v>
      </c>
      <c r="E106" s="30">
        <v>200</v>
      </c>
      <c r="F106" s="30" t="s">
        <v>216</v>
      </c>
      <c r="G106" s="30">
        <v>10</v>
      </c>
      <c r="H106" s="30">
        <v>937</v>
      </c>
      <c r="I106" s="30">
        <v>83</v>
      </c>
      <c r="J106" s="30" t="s">
        <v>522</v>
      </c>
      <c r="K106" s="16">
        <f>M106*курс!$A$1</f>
        <v>59307.25</v>
      </c>
      <c r="L106" s="16">
        <f>K106*1.18</f>
        <v>69982.555</v>
      </c>
      <c r="M106" s="199">
        <v>972.25</v>
      </c>
      <c r="N106" s="199">
        <v>1147.26</v>
      </c>
      <c r="O106" s="158">
        <v>3</v>
      </c>
    </row>
    <row r="107" spans="1:15" ht="12.75">
      <c r="A107" s="229"/>
      <c r="B107" s="11" t="str">
        <f>HYPERLINK("http://rucoecom.danfoss.com/online/index.html?cartCodes="&amp;C107,C107)</f>
        <v>149B3268</v>
      </c>
      <c r="C107" s="84" t="s">
        <v>736</v>
      </c>
      <c r="D107" s="30" t="s">
        <v>728</v>
      </c>
      <c r="E107" s="30">
        <v>250</v>
      </c>
      <c r="F107" s="30" t="s">
        <v>216</v>
      </c>
      <c r="G107" s="30">
        <v>10</v>
      </c>
      <c r="H107" s="30">
        <v>1137</v>
      </c>
      <c r="I107" s="30">
        <v>112</v>
      </c>
      <c r="J107" s="30" t="s">
        <v>522</v>
      </c>
      <c r="K107" s="16">
        <f>M107*курс!$A$1</f>
        <v>121110.62000000001</v>
      </c>
      <c r="L107" s="16">
        <f>K107*1.18</f>
        <v>142910.53160000002</v>
      </c>
      <c r="M107" s="199">
        <v>1985.42</v>
      </c>
      <c r="N107" s="199">
        <v>2342.79</v>
      </c>
      <c r="O107" s="158">
        <v>3</v>
      </c>
    </row>
    <row r="108" spans="1:15" ht="12.75">
      <c r="A108" s="229"/>
      <c r="B108" s="11" t="str">
        <f>HYPERLINK("http://rucoecom.danfoss.com/online/index.html?cartCodes="&amp;C108,C108)</f>
        <v>149B3269</v>
      </c>
      <c r="C108" s="84" t="s">
        <v>737</v>
      </c>
      <c r="D108" s="30" t="s">
        <v>728</v>
      </c>
      <c r="E108" s="30">
        <v>300</v>
      </c>
      <c r="F108" s="30" t="s">
        <v>216</v>
      </c>
      <c r="G108" s="30">
        <v>10</v>
      </c>
      <c r="H108" s="30">
        <v>1844</v>
      </c>
      <c r="I108" s="30">
        <v>160</v>
      </c>
      <c r="J108" s="30" t="s">
        <v>522</v>
      </c>
      <c r="K108" s="16">
        <f>M108*курс!$A$1</f>
        <v>134467.18</v>
      </c>
      <c r="L108" s="16">
        <f>K108*1.18</f>
        <v>158671.2724</v>
      </c>
      <c r="M108" s="199">
        <v>2204.38</v>
      </c>
      <c r="N108" s="199">
        <v>2601.18</v>
      </c>
      <c r="O108" s="158">
        <v>3</v>
      </c>
    </row>
    <row r="109" spans="1:15" ht="12.75">
      <c r="A109" s="229"/>
      <c r="B109" s="11" t="str">
        <f>HYPERLINK("http://rucoecom.danfoss.com/online/index.html?cartCodes="&amp;C109,C109)</f>
        <v>149B3794</v>
      </c>
      <c r="C109" s="84" t="s">
        <v>738</v>
      </c>
      <c r="D109" s="30" t="s">
        <v>728</v>
      </c>
      <c r="E109" s="30">
        <v>350</v>
      </c>
      <c r="F109" s="30" t="s">
        <v>216</v>
      </c>
      <c r="G109" s="30">
        <v>10</v>
      </c>
      <c r="H109" s="30">
        <v>1844</v>
      </c>
      <c r="I109" s="30">
        <v>297</v>
      </c>
      <c r="J109" s="30" t="s">
        <v>522</v>
      </c>
      <c r="K109" s="16">
        <f>M109*курс!$A$1</f>
        <v>245384.09</v>
      </c>
      <c r="L109" s="16">
        <f>K109*1.18</f>
        <v>289553.2262</v>
      </c>
      <c r="M109" s="199">
        <v>4022.69</v>
      </c>
      <c r="N109" s="199">
        <v>4746.78</v>
      </c>
      <c r="O109" s="158">
        <v>3</v>
      </c>
    </row>
    <row r="110" spans="1:15" ht="12.75">
      <c r="A110" s="229"/>
      <c r="B110" s="11" t="str">
        <f>HYPERLINK("http://rucoecom.danfoss.com/online/index.html?cartCodes="&amp;C110,C110)</f>
        <v>149B3797</v>
      </c>
      <c r="C110" s="84" t="s">
        <v>739</v>
      </c>
      <c r="D110" s="30" t="s">
        <v>728</v>
      </c>
      <c r="E110" s="30">
        <v>400</v>
      </c>
      <c r="F110" s="30" t="s">
        <v>216</v>
      </c>
      <c r="G110" s="30">
        <v>10</v>
      </c>
      <c r="H110" s="30">
        <v>2172</v>
      </c>
      <c r="I110" s="30">
        <v>406</v>
      </c>
      <c r="J110" s="30" t="s">
        <v>522</v>
      </c>
      <c r="K110" s="16">
        <f>M110*курс!$A$1</f>
        <v>313879.16000000003</v>
      </c>
      <c r="L110" s="16">
        <f>K110*1.18</f>
        <v>370377.40880000003</v>
      </c>
      <c r="M110" s="199">
        <v>5145.56</v>
      </c>
      <c r="N110" s="199">
        <v>6071.76</v>
      </c>
      <c r="O110" s="158">
        <v>3</v>
      </c>
    </row>
    <row r="111" spans="1:14" ht="12.75">
      <c r="A111" s="230" t="s">
        <v>740</v>
      </c>
      <c r="B111" s="230"/>
      <c r="C111" s="230"/>
      <c r="D111" s="230"/>
      <c r="E111" s="230"/>
      <c r="F111" s="230"/>
      <c r="G111" s="230"/>
      <c r="H111" s="230"/>
      <c r="I111" s="230"/>
      <c r="J111" s="230"/>
      <c r="K111" s="230"/>
      <c r="L111" s="230"/>
      <c r="M111" s="230"/>
      <c r="N111" s="230"/>
    </row>
    <row r="112" spans="1:17" ht="12.75">
      <c r="A112" s="10"/>
      <c r="B112" s="11" t="str">
        <f>HYPERLINK("http://rucoecom.danfoss.com/online/index.html?cartCodes="&amp;C112,C112)</f>
        <v>065B8241</v>
      </c>
      <c r="C112" s="12" t="s">
        <v>741</v>
      </c>
      <c r="D112" s="13" t="s">
        <v>742</v>
      </c>
      <c r="E112" s="13">
        <v>15</v>
      </c>
      <c r="F112" s="13" t="s">
        <v>217</v>
      </c>
      <c r="G112" s="13">
        <v>25</v>
      </c>
      <c r="H112" s="13">
        <v>4.5</v>
      </c>
      <c r="I112" s="231">
        <v>0.253</v>
      </c>
      <c r="J112" s="13" t="s">
        <v>522</v>
      </c>
      <c r="K112" s="16">
        <f>M112*курс!$A$1</f>
        <v>2449.7599999999998</v>
      </c>
      <c r="L112" s="16">
        <f>K112*1.18</f>
        <v>2890.7167999999997</v>
      </c>
      <c r="M112" s="22">
        <v>40.16</v>
      </c>
      <c r="N112" s="201">
        <v>47.39</v>
      </c>
      <c r="Q112" s="49"/>
    </row>
    <row r="113" spans="1:17" ht="12.75">
      <c r="A113" s="10"/>
      <c r="B113" s="11" t="str">
        <f>HYPERLINK("http://rucoecom.danfoss.com/online/index.html?cartCodes="&amp;C113,C113)</f>
        <v>065B8242</v>
      </c>
      <c r="C113" s="12" t="s">
        <v>743</v>
      </c>
      <c r="D113" s="13" t="s">
        <v>742</v>
      </c>
      <c r="E113" s="13">
        <v>20</v>
      </c>
      <c r="F113" s="13" t="s">
        <v>220</v>
      </c>
      <c r="G113" s="13">
        <v>25</v>
      </c>
      <c r="H113" s="13">
        <v>7.9</v>
      </c>
      <c r="I113" s="231">
        <v>0.36</v>
      </c>
      <c r="J113" s="13" t="s">
        <v>522</v>
      </c>
      <c r="K113" s="16">
        <f>M113*курс!$A$1</f>
        <v>2449.7599999999998</v>
      </c>
      <c r="L113" s="16">
        <f>K113*1.18</f>
        <v>2890.7167999999997</v>
      </c>
      <c r="M113" s="22">
        <v>40.16</v>
      </c>
      <c r="N113" s="201">
        <v>47.39</v>
      </c>
      <c r="Q113" s="49"/>
    </row>
    <row r="114" spans="1:17" ht="12.75">
      <c r="A114" s="10"/>
      <c r="B114" s="11" t="str">
        <f>HYPERLINK("http://rucoecom.danfoss.com/online/index.html?cartCodes="&amp;C114,C114)</f>
        <v>065B8243</v>
      </c>
      <c r="C114" s="12" t="s">
        <v>744</v>
      </c>
      <c r="D114" s="13" t="s">
        <v>742</v>
      </c>
      <c r="E114" s="13">
        <v>25</v>
      </c>
      <c r="F114" s="13" t="s">
        <v>222</v>
      </c>
      <c r="G114" s="13">
        <v>25</v>
      </c>
      <c r="H114" s="13">
        <v>11.2</v>
      </c>
      <c r="I114" s="231">
        <v>0.525</v>
      </c>
      <c r="J114" s="13" t="s">
        <v>522</v>
      </c>
      <c r="K114" s="16">
        <f>M114*курс!$A$1</f>
        <v>2772.4500000000003</v>
      </c>
      <c r="L114" s="16">
        <f>K114*1.18</f>
        <v>3271.491</v>
      </c>
      <c r="M114" s="22">
        <v>45.45</v>
      </c>
      <c r="N114" s="201">
        <v>53.63</v>
      </c>
      <c r="Q114" s="49"/>
    </row>
    <row r="115" spans="1:17" ht="12.75">
      <c r="A115" s="10"/>
      <c r="B115" s="11" t="str">
        <f>HYPERLINK("http://rucoecom.danfoss.com/online/index.html?cartCodes="&amp;C115,C115)</f>
        <v>065B8244</v>
      </c>
      <c r="C115" s="12" t="s">
        <v>745</v>
      </c>
      <c r="D115" s="13" t="s">
        <v>742</v>
      </c>
      <c r="E115" s="13">
        <v>32</v>
      </c>
      <c r="F115" s="13" t="s">
        <v>224</v>
      </c>
      <c r="G115" s="13">
        <v>25</v>
      </c>
      <c r="H115" s="13">
        <v>17</v>
      </c>
      <c r="I115" s="231">
        <v>0.7250000000000001</v>
      </c>
      <c r="J115" s="13" t="s">
        <v>522</v>
      </c>
      <c r="K115" s="16">
        <f>M115*курс!$A$1</f>
        <v>3052.44</v>
      </c>
      <c r="L115" s="16">
        <f>K115*1.18</f>
        <v>3601.8792</v>
      </c>
      <c r="M115" s="22">
        <v>50.04</v>
      </c>
      <c r="N115" s="201">
        <v>59.05</v>
      </c>
      <c r="Q115" s="49"/>
    </row>
    <row r="116" spans="1:17" ht="12.75">
      <c r="A116" s="10"/>
      <c r="B116" s="11" t="str">
        <f>HYPERLINK("http://rucoecom.danfoss.com/online/index.html?cartCodes="&amp;C116,C116)</f>
        <v>065B8245</v>
      </c>
      <c r="C116" s="12" t="s">
        <v>746</v>
      </c>
      <c r="D116" s="13" t="s">
        <v>742</v>
      </c>
      <c r="E116" s="13">
        <v>40</v>
      </c>
      <c r="F116" s="13" t="s">
        <v>226</v>
      </c>
      <c r="G116" s="13">
        <v>25</v>
      </c>
      <c r="H116" s="13">
        <v>24.5</v>
      </c>
      <c r="I116" s="231">
        <v>1.108</v>
      </c>
      <c r="J116" s="13" t="s">
        <v>522</v>
      </c>
      <c r="K116" s="16">
        <f>M116*курс!$A$1</f>
        <v>5341.16</v>
      </c>
      <c r="L116" s="16">
        <f>K116*1.18</f>
        <v>6302.568799999999</v>
      </c>
      <c r="M116" s="22">
        <v>87.56</v>
      </c>
      <c r="N116" s="201">
        <v>103.32</v>
      </c>
      <c r="Q116" s="49"/>
    </row>
    <row r="117" spans="1:17" ht="12.75">
      <c r="A117" s="10"/>
      <c r="B117" s="11" t="str">
        <f>HYPERLINK("http://rucoecom.danfoss.com/online/index.html?cartCodes="&amp;C117,C117)</f>
        <v>065B8246</v>
      </c>
      <c r="C117" s="12" t="s">
        <v>747</v>
      </c>
      <c r="D117" s="13" t="s">
        <v>742</v>
      </c>
      <c r="E117" s="13">
        <v>50</v>
      </c>
      <c r="F117" s="13" t="s">
        <v>228</v>
      </c>
      <c r="G117" s="13">
        <v>25</v>
      </c>
      <c r="H117" s="13">
        <v>36</v>
      </c>
      <c r="I117" s="231">
        <v>1.703</v>
      </c>
      <c r="J117" s="13" t="s">
        <v>522</v>
      </c>
      <c r="K117" s="16">
        <f>M117*курс!$A$1</f>
        <v>6700.849999999999</v>
      </c>
      <c r="L117" s="16">
        <f>K117*1.18</f>
        <v>7907.002999999999</v>
      </c>
      <c r="M117" s="22">
        <v>109.85</v>
      </c>
      <c r="N117" s="201">
        <v>129.63</v>
      </c>
      <c r="Q117" s="49"/>
    </row>
    <row r="118" spans="1:14" ht="12.75">
      <c r="A118" s="230" t="s">
        <v>748</v>
      </c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</row>
    <row r="119" spans="1:17" ht="12.75">
      <c r="A119" s="10"/>
      <c r="B119" s="11" t="str">
        <f>HYPERLINK("http://rucoecom.danfoss.com/online/index.html?cartCodes="&amp;C119,C119)</f>
        <v>065B8234</v>
      </c>
      <c r="C119" s="12" t="s">
        <v>749</v>
      </c>
      <c r="D119" s="13" t="s">
        <v>750</v>
      </c>
      <c r="E119" s="13">
        <v>10</v>
      </c>
      <c r="F119" s="13" t="s">
        <v>751</v>
      </c>
      <c r="G119" s="13">
        <v>25</v>
      </c>
      <c r="H119" s="13">
        <v>3</v>
      </c>
      <c r="I119" s="231">
        <v>0.2</v>
      </c>
      <c r="J119" s="13" t="s">
        <v>522</v>
      </c>
      <c r="K119" s="16">
        <f>M119*курс!$A$1</f>
        <v>1237.69</v>
      </c>
      <c r="L119" s="16">
        <f>K119*1.18</f>
        <v>1460.4741999999999</v>
      </c>
      <c r="M119" s="22">
        <v>20.29</v>
      </c>
      <c r="N119" s="22">
        <v>23.94</v>
      </c>
      <c r="Q119" s="49"/>
    </row>
    <row r="120" spans="1:18" ht="12.75">
      <c r="A120" s="10"/>
      <c r="B120" s="11" t="str">
        <f>HYPERLINK("http://rucoecom.danfoss.com/online/index.html?cartCodes="&amp;C120,C120)</f>
        <v>065B8235</v>
      </c>
      <c r="C120" s="12" t="s">
        <v>752</v>
      </c>
      <c r="D120" s="13" t="s">
        <v>750</v>
      </c>
      <c r="E120" s="13">
        <v>15</v>
      </c>
      <c r="F120" s="13" t="s">
        <v>217</v>
      </c>
      <c r="G120" s="13">
        <v>25</v>
      </c>
      <c r="H120" s="13">
        <v>4.5</v>
      </c>
      <c r="I120" s="231">
        <v>0.18</v>
      </c>
      <c r="J120" s="13" t="s">
        <v>522</v>
      </c>
      <c r="K120" s="16">
        <f>M120*курс!$A$1</f>
        <v>1446.9199999999998</v>
      </c>
      <c r="L120" s="16">
        <f>K120*1.18</f>
        <v>1707.3655999999996</v>
      </c>
      <c r="M120" s="22">
        <v>23.72</v>
      </c>
      <c r="N120" s="22">
        <v>27.99</v>
      </c>
      <c r="Q120" s="49"/>
      <c r="R120" s="49"/>
    </row>
    <row r="121" spans="1:17" ht="12.75">
      <c r="A121" s="10"/>
      <c r="B121" s="11" t="str">
        <f>HYPERLINK("http://rucoecom.danfoss.com/online/index.html?cartCodes="&amp;C121,C121)</f>
        <v>065B8236</v>
      </c>
      <c r="C121" s="12" t="s">
        <v>753</v>
      </c>
      <c r="D121" s="13" t="s">
        <v>750</v>
      </c>
      <c r="E121" s="13">
        <v>20</v>
      </c>
      <c r="F121" s="13" t="s">
        <v>220</v>
      </c>
      <c r="G121" s="13">
        <v>25</v>
      </c>
      <c r="H121" s="13">
        <v>7.9</v>
      </c>
      <c r="I121" s="231">
        <v>0.29400000000000004</v>
      </c>
      <c r="J121" s="13" t="s">
        <v>522</v>
      </c>
      <c r="K121" s="16">
        <f>M121*курс!$A$1</f>
        <v>1446.9199999999998</v>
      </c>
      <c r="L121" s="16">
        <f>K121*1.18</f>
        <v>1707.3655999999996</v>
      </c>
      <c r="M121" s="22">
        <v>23.72</v>
      </c>
      <c r="N121" s="22">
        <v>27.99</v>
      </c>
      <c r="Q121" s="49"/>
    </row>
    <row r="122" spans="1:17" ht="12.75">
      <c r="A122" s="10"/>
      <c r="B122" s="11" t="str">
        <f>HYPERLINK("http://rucoecom.danfoss.com/online/index.html?cartCodes="&amp;C122,C122)</f>
        <v>065B8237</v>
      </c>
      <c r="C122" s="12" t="s">
        <v>754</v>
      </c>
      <c r="D122" s="13" t="s">
        <v>750</v>
      </c>
      <c r="E122" s="13">
        <v>25</v>
      </c>
      <c r="F122" s="13" t="s">
        <v>222</v>
      </c>
      <c r="G122" s="13">
        <v>25</v>
      </c>
      <c r="H122" s="13">
        <v>11.2</v>
      </c>
      <c r="I122" s="231">
        <v>0.46</v>
      </c>
      <c r="J122" s="13" t="s">
        <v>522</v>
      </c>
      <c r="K122" s="16">
        <f>M122*курс!$A$1</f>
        <v>2039.84</v>
      </c>
      <c r="L122" s="16">
        <f>K122*1.18</f>
        <v>2407.0112</v>
      </c>
      <c r="M122" s="22">
        <v>33.44</v>
      </c>
      <c r="N122" s="22">
        <v>39.46</v>
      </c>
      <c r="Q122" s="49"/>
    </row>
    <row r="123" spans="1:17" ht="12.75">
      <c r="A123" s="10"/>
      <c r="B123" s="11" t="str">
        <f>HYPERLINK("http://rucoecom.danfoss.com/online/index.html?cartCodes="&amp;C123,C123)</f>
        <v>065B8238</v>
      </c>
      <c r="C123" s="12" t="s">
        <v>755</v>
      </c>
      <c r="D123" s="13" t="s">
        <v>750</v>
      </c>
      <c r="E123" s="13">
        <v>32</v>
      </c>
      <c r="F123" s="13" t="s">
        <v>224</v>
      </c>
      <c r="G123" s="13">
        <v>25</v>
      </c>
      <c r="H123" s="13">
        <v>17</v>
      </c>
      <c r="I123" s="231">
        <v>0.66</v>
      </c>
      <c r="J123" s="13" t="s">
        <v>522</v>
      </c>
      <c r="K123" s="16">
        <f>M123*курс!$A$1</f>
        <v>2621.7799999999997</v>
      </c>
      <c r="L123" s="16">
        <f>K123*1.18</f>
        <v>3093.7003999999997</v>
      </c>
      <c r="M123" s="22">
        <v>42.98</v>
      </c>
      <c r="N123" s="22">
        <v>50.72</v>
      </c>
      <c r="Q123" s="49"/>
    </row>
    <row r="124" spans="1:17" ht="12.75">
      <c r="A124" s="10"/>
      <c r="B124" s="11" t="str">
        <f>HYPERLINK("http://rucoecom.danfoss.com/online/index.html?cartCodes="&amp;C124,C124)</f>
        <v>065B8239</v>
      </c>
      <c r="C124" s="12" t="s">
        <v>756</v>
      </c>
      <c r="D124" s="13" t="s">
        <v>750</v>
      </c>
      <c r="E124" s="13">
        <v>40</v>
      </c>
      <c r="F124" s="13" t="s">
        <v>226</v>
      </c>
      <c r="G124" s="13">
        <v>25</v>
      </c>
      <c r="H124" s="13">
        <v>24.5</v>
      </c>
      <c r="I124" s="231">
        <v>1.021</v>
      </c>
      <c r="J124" s="13" t="s">
        <v>522</v>
      </c>
      <c r="K124" s="16">
        <f>M124*курс!$A$1</f>
        <v>3679.52</v>
      </c>
      <c r="L124" s="16">
        <f>K124*1.18</f>
        <v>4341.8336</v>
      </c>
      <c r="M124" s="22">
        <v>60.32</v>
      </c>
      <c r="N124" s="22">
        <v>71.18</v>
      </c>
      <c r="Q124" s="49"/>
    </row>
    <row r="125" spans="1:17" ht="12.75">
      <c r="A125" s="10"/>
      <c r="B125" s="11" t="str">
        <f>HYPERLINK("http://rucoecom.danfoss.com/online/index.html?cartCodes="&amp;C125,C125)</f>
        <v>065B8240</v>
      </c>
      <c r="C125" s="12" t="s">
        <v>757</v>
      </c>
      <c r="D125" s="13" t="s">
        <v>750</v>
      </c>
      <c r="E125" s="13">
        <v>50</v>
      </c>
      <c r="F125" s="13" t="s">
        <v>228</v>
      </c>
      <c r="G125" s="13">
        <v>25</v>
      </c>
      <c r="H125" s="13">
        <v>36</v>
      </c>
      <c r="I125" s="231">
        <v>1.606</v>
      </c>
      <c r="J125" s="13" t="s">
        <v>522</v>
      </c>
      <c r="K125" s="16">
        <f>M125*курс!$A$1</f>
        <v>5438.150000000001</v>
      </c>
      <c r="L125" s="16">
        <f>K125*1.18</f>
        <v>6417.017000000001</v>
      </c>
      <c r="M125" s="22">
        <v>89.15</v>
      </c>
      <c r="N125" s="22">
        <v>105.2</v>
      </c>
      <c r="Q125" s="49"/>
    </row>
    <row r="126" spans="1:14" ht="12.75">
      <c r="A126" s="117" t="s">
        <v>758</v>
      </c>
      <c r="B126" s="117"/>
      <c r="C126" s="117"/>
      <c r="D126" s="117"/>
      <c r="E126" s="117"/>
      <c r="F126" s="117"/>
      <c r="G126" s="117"/>
      <c r="H126" s="117"/>
      <c r="I126" s="117"/>
      <c r="J126" s="117"/>
      <c r="K126" s="232"/>
      <c r="L126" s="232"/>
      <c r="M126" s="232"/>
      <c r="N126" s="232"/>
    </row>
    <row r="127" spans="1:14" ht="12.75">
      <c r="A127" s="6"/>
      <c r="B127" s="11" t="str">
        <f>HYPERLINK("http://rucoecom.danfoss.com/online/index.html?cartCodes="&amp;C127,C127)</f>
        <v>149B5271 </v>
      </c>
      <c r="C127" s="84" t="s">
        <v>759</v>
      </c>
      <c r="D127" s="208" t="s">
        <v>760</v>
      </c>
      <c r="E127" s="208">
        <v>8</v>
      </c>
      <c r="F127" s="208" t="s">
        <v>761</v>
      </c>
      <c r="G127" s="208">
        <v>40</v>
      </c>
      <c r="H127" s="223">
        <v>0.5</v>
      </c>
      <c r="I127" s="223">
        <v>0.15</v>
      </c>
      <c r="J127" s="208" t="s">
        <v>522</v>
      </c>
      <c r="K127" s="16">
        <f>M127*курс!$A$1</f>
        <v>5867.59</v>
      </c>
      <c r="L127" s="16">
        <f>K127*1.18</f>
        <v>6923.7562</v>
      </c>
      <c r="M127" s="201">
        <v>96.19</v>
      </c>
      <c r="N127" s="201">
        <v>113.52</v>
      </c>
    </row>
    <row r="128" spans="1:15" ht="12.75">
      <c r="A128" s="6"/>
      <c r="B128" s="11" t="str">
        <f>HYPERLINK("http://rucoecom.danfoss.com/online/index.html?cartCodes="&amp;C128,C128)</f>
        <v>149B5272</v>
      </c>
      <c r="C128" s="84" t="s">
        <v>762</v>
      </c>
      <c r="D128" s="208" t="s">
        <v>760</v>
      </c>
      <c r="E128" s="208">
        <v>10</v>
      </c>
      <c r="F128" s="208" t="s">
        <v>751</v>
      </c>
      <c r="G128" s="208">
        <v>40</v>
      </c>
      <c r="H128" s="223">
        <v>0.65</v>
      </c>
      <c r="I128" s="223">
        <v>0.15</v>
      </c>
      <c r="J128" s="208" t="s">
        <v>522</v>
      </c>
      <c r="K128" s="16">
        <f>M128*курс!$A$1</f>
        <v>5867.59</v>
      </c>
      <c r="L128" s="16">
        <f>K128*1.18</f>
        <v>6923.7562</v>
      </c>
      <c r="M128" s="201">
        <v>96.19</v>
      </c>
      <c r="N128" s="201">
        <v>113.52</v>
      </c>
      <c r="O128" s="158">
        <v>3</v>
      </c>
    </row>
    <row r="129" spans="1:15" ht="12.75">
      <c r="A129" s="6"/>
      <c r="B129" s="11" t="str">
        <f>HYPERLINK("http://rucoecom.danfoss.com/online/index.html?cartCodes="&amp;C129,C129)</f>
        <v>149B5273</v>
      </c>
      <c r="C129" s="84" t="s">
        <v>763</v>
      </c>
      <c r="D129" s="208" t="s">
        <v>760</v>
      </c>
      <c r="E129" s="208">
        <v>15</v>
      </c>
      <c r="F129" s="208" t="s">
        <v>217</v>
      </c>
      <c r="G129" s="208">
        <v>40</v>
      </c>
      <c r="H129" s="223">
        <v>1.03</v>
      </c>
      <c r="I129" s="223">
        <v>0.21</v>
      </c>
      <c r="J129" s="208" t="s">
        <v>522</v>
      </c>
      <c r="K129" s="16">
        <f>M129*курс!$A$1</f>
        <v>6353.150000000001</v>
      </c>
      <c r="L129" s="16">
        <f>K129*1.18</f>
        <v>7496.717000000001</v>
      </c>
      <c r="M129" s="201">
        <v>104.15</v>
      </c>
      <c r="N129" s="201">
        <v>122.89</v>
      </c>
      <c r="O129" s="158">
        <v>1</v>
      </c>
    </row>
    <row r="130" spans="1:15" ht="12.75">
      <c r="A130" s="6"/>
      <c r="B130" s="11" t="str">
        <f>HYPERLINK("http://rucoecom.danfoss.com/online/index.html?cartCodes="&amp;C130,C130)</f>
        <v>149B5274</v>
      </c>
      <c r="C130" s="84" t="s">
        <v>764</v>
      </c>
      <c r="D130" s="208" t="s">
        <v>760</v>
      </c>
      <c r="E130" s="208">
        <v>20</v>
      </c>
      <c r="F130" s="208" t="s">
        <v>220</v>
      </c>
      <c r="G130" s="208">
        <v>40</v>
      </c>
      <c r="H130" s="223">
        <v>5.3</v>
      </c>
      <c r="I130" s="223">
        <v>0.2800000000000001</v>
      </c>
      <c r="J130" s="208" t="s">
        <v>522</v>
      </c>
      <c r="K130" s="16">
        <f>M130*курс!$A$1</f>
        <v>7706.13</v>
      </c>
      <c r="L130" s="16">
        <f>K130*1.18</f>
        <v>9093.2334</v>
      </c>
      <c r="M130" s="201">
        <v>126.33</v>
      </c>
      <c r="N130" s="201">
        <v>149.06</v>
      </c>
      <c r="O130" s="158">
        <v>1</v>
      </c>
    </row>
    <row r="131" spans="1:15" ht="12.75">
      <c r="A131" s="6"/>
      <c r="B131" s="11" t="str">
        <f>HYPERLINK("http://rucoecom.danfoss.com/online/index.html?cartCodes="&amp;C131,C131)</f>
        <v>149B5275</v>
      </c>
      <c r="C131" s="84" t="s">
        <v>765</v>
      </c>
      <c r="D131" s="208" t="s">
        <v>760</v>
      </c>
      <c r="E131" s="208">
        <v>25</v>
      </c>
      <c r="F131" s="208" t="s">
        <v>222</v>
      </c>
      <c r="G131" s="208">
        <v>40</v>
      </c>
      <c r="H131" s="223">
        <v>8.7</v>
      </c>
      <c r="I131" s="223">
        <v>0.46</v>
      </c>
      <c r="J131" s="208" t="s">
        <v>522</v>
      </c>
      <c r="K131" s="16">
        <f>M131*курс!$A$1</f>
        <v>8696.16</v>
      </c>
      <c r="L131" s="16">
        <f>K131*1.18</f>
        <v>10261.468799999999</v>
      </c>
      <c r="M131" s="201">
        <v>142.56</v>
      </c>
      <c r="N131" s="201">
        <v>168.22</v>
      </c>
      <c r="O131" s="158">
        <v>1</v>
      </c>
    </row>
    <row r="132" spans="1:15" ht="12.75">
      <c r="A132" s="6"/>
      <c r="B132" s="11" t="str">
        <f>HYPERLINK("http://rucoecom.danfoss.com/online/index.html?cartCodes="&amp;C132,C132)</f>
        <v>149B5276</v>
      </c>
      <c r="C132" s="84" t="s">
        <v>766</v>
      </c>
      <c r="D132" s="208" t="s">
        <v>760</v>
      </c>
      <c r="E132" s="208">
        <v>32</v>
      </c>
      <c r="F132" s="208" t="s">
        <v>224</v>
      </c>
      <c r="G132" s="208">
        <v>40</v>
      </c>
      <c r="H132" s="223">
        <v>13.3</v>
      </c>
      <c r="I132" s="223">
        <v>0.68</v>
      </c>
      <c r="J132" s="208" t="s">
        <v>522</v>
      </c>
      <c r="K132" s="16">
        <f>M132*курс!$A$1</f>
        <v>11374.060000000001</v>
      </c>
      <c r="L132" s="16">
        <f>K132*1.18</f>
        <v>13421.390800000001</v>
      </c>
      <c r="M132" s="201">
        <v>186.46</v>
      </c>
      <c r="N132" s="201">
        <v>220.03</v>
      </c>
      <c r="O132" s="158">
        <v>1</v>
      </c>
    </row>
    <row r="133" spans="1:15" ht="12.75">
      <c r="A133" s="6"/>
      <c r="B133" s="11" t="str">
        <f>HYPERLINK("http://rucoecom.danfoss.com/online/index.html?cartCodes="&amp;C133,C133)</f>
        <v>149B5277</v>
      </c>
      <c r="C133" s="84" t="s">
        <v>767</v>
      </c>
      <c r="D133" s="208" t="s">
        <v>760</v>
      </c>
      <c r="E133" s="208">
        <v>40</v>
      </c>
      <c r="F133" s="208" t="s">
        <v>226</v>
      </c>
      <c r="G133" s="208">
        <v>40</v>
      </c>
      <c r="H133" s="223">
        <v>19.3</v>
      </c>
      <c r="I133" s="223">
        <v>0.92</v>
      </c>
      <c r="J133" s="208" t="s">
        <v>522</v>
      </c>
      <c r="K133" s="16">
        <f>M133*курс!$A$1</f>
        <v>15401.890000000001</v>
      </c>
      <c r="L133" s="16">
        <f>K133*1.18</f>
        <v>18174.2302</v>
      </c>
      <c r="M133" s="201">
        <v>252.49</v>
      </c>
      <c r="N133" s="201">
        <v>297.95</v>
      </c>
      <c r="O133" s="158">
        <v>1</v>
      </c>
    </row>
    <row r="134" spans="1:15" ht="12.75">
      <c r="A134" s="6"/>
      <c r="B134" s="11" t="str">
        <f>HYPERLINK("http://rucoecom.danfoss.com/online/index.html?cartCodes="&amp;C134,C134)</f>
        <v>149B5278</v>
      </c>
      <c r="C134" s="84" t="s">
        <v>768</v>
      </c>
      <c r="D134" s="208" t="s">
        <v>760</v>
      </c>
      <c r="E134" s="208">
        <v>50</v>
      </c>
      <c r="F134" s="208" t="s">
        <v>228</v>
      </c>
      <c r="G134" s="208">
        <v>40</v>
      </c>
      <c r="H134" s="223">
        <v>30.2</v>
      </c>
      <c r="I134" s="223">
        <v>1.45</v>
      </c>
      <c r="J134" s="208" t="s">
        <v>522</v>
      </c>
      <c r="K134" s="16">
        <f>M134*курс!$A$1</f>
        <v>21101.73</v>
      </c>
      <c r="L134" s="16">
        <f>K134*1.18</f>
        <v>24900.0414</v>
      </c>
      <c r="M134" s="201">
        <v>345.93</v>
      </c>
      <c r="N134" s="201">
        <v>408.2</v>
      </c>
      <c r="O134" s="158">
        <v>1</v>
      </c>
    </row>
  </sheetData>
  <sheetProtection selectLockedCells="1" selectUnlockedCells="1"/>
  <mergeCells count="52">
    <mergeCell ref="A1:N1"/>
    <mergeCell ref="B2:M2"/>
    <mergeCell ref="A3:A4"/>
    <mergeCell ref="B3:B4"/>
    <mergeCell ref="D3:D4"/>
    <mergeCell ref="E3:E4"/>
    <mergeCell ref="F3:F4"/>
    <mergeCell ref="G3:G4"/>
    <mergeCell ref="H3:H4"/>
    <mergeCell ref="I3:I4"/>
    <mergeCell ref="J3:J4"/>
    <mergeCell ref="K3:L3"/>
    <mergeCell ref="M3:N3"/>
    <mergeCell ref="A5:J5"/>
    <mergeCell ref="A6:A19"/>
    <mergeCell ref="A20:I20"/>
    <mergeCell ref="A21:A34"/>
    <mergeCell ref="A35:I35"/>
    <mergeCell ref="A36:A49"/>
    <mergeCell ref="A50:J50"/>
    <mergeCell ref="A51:A61"/>
    <mergeCell ref="A63:A64"/>
    <mergeCell ref="B63:B64"/>
    <mergeCell ref="D63:D64"/>
    <mergeCell ref="E63:E64"/>
    <mergeCell ref="F63:F64"/>
    <mergeCell ref="G63:G64"/>
    <mergeCell ref="H63:H64"/>
    <mergeCell ref="I63:I64"/>
    <mergeCell ref="J63:J64"/>
    <mergeCell ref="K63:L63"/>
    <mergeCell ref="M63:N63"/>
    <mergeCell ref="A65:J65"/>
    <mergeCell ref="A79:J79"/>
    <mergeCell ref="A83:A84"/>
    <mergeCell ref="B83:B84"/>
    <mergeCell ref="D83:D84"/>
    <mergeCell ref="E83:E84"/>
    <mergeCell ref="F83:F84"/>
    <mergeCell ref="G83:G84"/>
    <mergeCell ref="H83:H84"/>
    <mergeCell ref="I83:I84"/>
    <mergeCell ref="J83:J84"/>
    <mergeCell ref="K83:L83"/>
    <mergeCell ref="M83:N83"/>
    <mergeCell ref="A85:J85"/>
    <mergeCell ref="A86:A97"/>
    <mergeCell ref="A98:J98"/>
    <mergeCell ref="A99:A110"/>
    <mergeCell ref="A111:J111"/>
    <mergeCell ref="A118:J118"/>
    <mergeCell ref="A126:J126"/>
  </mergeCells>
  <printOptions/>
  <pageMargins left="0.75" right="0.75" top="1" bottom="1" header="0.5118055555555555" footer="0.5118055555555555"/>
  <pageSetup fitToHeight="0" fitToWidth="1"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Q7"/>
  <sheetViews>
    <sheetView workbookViewId="0" topLeftCell="A1">
      <selection activeCell="A2" sqref="A2"/>
    </sheetView>
  </sheetViews>
  <sheetFormatPr defaultColWidth="9.140625" defaultRowHeight="12.75"/>
  <cols>
    <col min="1" max="1" width="8.7109375" style="0" customWidth="1"/>
    <col min="2" max="2" width="12.140625" style="0" customWidth="1"/>
    <col min="3" max="3" width="0" style="0" hidden="1" customWidth="1"/>
    <col min="4" max="4" width="12.140625" style="0" customWidth="1"/>
    <col min="5" max="5" width="13.7109375" style="0" customWidth="1"/>
    <col min="6" max="6" width="16.421875" style="0" customWidth="1"/>
    <col min="7" max="7" width="11.421875" style="0" customWidth="1"/>
    <col min="8" max="8" width="10.8515625" style="0" customWidth="1"/>
    <col min="9" max="9" width="13.57421875" style="0" customWidth="1"/>
    <col min="10" max="10" width="14.421875" style="0" customWidth="1"/>
    <col min="11" max="12" width="0" style="0" hidden="1" customWidth="1"/>
    <col min="13" max="13" width="12.140625" style="0" customWidth="1"/>
    <col min="14" max="14" width="12.28125" style="0" customWidth="1"/>
    <col min="15" max="16384" width="8.7109375" style="0" customWidth="1"/>
  </cols>
  <sheetData>
    <row r="1" spans="1:14" ht="12.75">
      <c r="A1" s="4" t="s">
        <v>769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3" ht="43.5" customHeight="1" hidden="1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21.75" customHeight="1">
      <c r="A3" s="233" t="s">
        <v>4</v>
      </c>
      <c r="B3" s="233" t="s">
        <v>5</v>
      </c>
      <c r="C3" s="234"/>
      <c r="D3" s="233" t="s">
        <v>6</v>
      </c>
      <c r="E3" s="5" t="s">
        <v>770</v>
      </c>
      <c r="F3" s="5" t="s">
        <v>211</v>
      </c>
      <c r="G3" s="5" t="s">
        <v>771</v>
      </c>
      <c r="H3" s="233" t="s">
        <v>772</v>
      </c>
      <c r="I3" s="233" t="s">
        <v>10</v>
      </c>
      <c r="J3" s="233" t="s">
        <v>11</v>
      </c>
      <c r="K3" s="235" t="s">
        <v>213</v>
      </c>
      <c r="L3" s="235"/>
      <c r="M3" s="235" t="s">
        <v>773</v>
      </c>
      <c r="N3" s="235"/>
    </row>
    <row r="4" spans="1:14" ht="18" customHeight="1">
      <c r="A4" s="233"/>
      <c r="B4" s="233"/>
      <c r="C4" s="236"/>
      <c r="D4" s="233"/>
      <c r="E4" s="5"/>
      <c r="F4" s="5"/>
      <c r="G4" s="5"/>
      <c r="H4" s="233"/>
      <c r="I4" s="233"/>
      <c r="J4" s="233"/>
      <c r="K4" s="235" t="s">
        <v>14</v>
      </c>
      <c r="L4" s="235" t="s">
        <v>15</v>
      </c>
      <c r="M4" s="235" t="s">
        <v>14</v>
      </c>
      <c r="N4" s="235" t="s">
        <v>15</v>
      </c>
    </row>
    <row r="5" spans="1:14" ht="31.5" customHeight="1">
      <c r="A5" s="237" t="s">
        <v>774</v>
      </c>
      <c r="B5" s="237"/>
      <c r="C5" s="237"/>
      <c r="D5" s="237"/>
      <c r="E5" s="237"/>
      <c r="F5" s="237"/>
      <c r="G5" s="237"/>
      <c r="H5" s="237"/>
      <c r="I5" s="237"/>
      <c r="J5" s="237"/>
      <c r="K5" s="238"/>
      <c r="L5" s="238"/>
      <c r="M5" s="238"/>
      <c r="N5" s="239"/>
    </row>
    <row r="6" spans="1:17" ht="12.75">
      <c r="A6" s="240"/>
      <c r="B6" s="11" t="str">
        <f>HYPERLINK("http://rucoecom.danfoss.com/online/index.html?cartCodes="&amp;C6,C6)</f>
        <v>065B8222</v>
      </c>
      <c r="C6" s="11" t="s">
        <v>775</v>
      </c>
      <c r="D6" s="240"/>
      <c r="E6" s="240">
        <v>10</v>
      </c>
      <c r="F6" s="240" t="s">
        <v>776</v>
      </c>
      <c r="G6" s="240">
        <v>10</v>
      </c>
      <c r="H6" s="240" t="s">
        <v>216</v>
      </c>
      <c r="I6" s="240">
        <v>1</v>
      </c>
      <c r="J6" s="240" t="s">
        <v>218</v>
      </c>
      <c r="K6" s="16">
        <f>M6*курс!$A$1</f>
        <v>352.58000000000004</v>
      </c>
      <c r="L6" s="16">
        <f>K6*1.18</f>
        <v>416.04440000000005</v>
      </c>
      <c r="M6" s="241">
        <v>5.78</v>
      </c>
      <c r="N6" s="242">
        <v>6.8204</v>
      </c>
      <c r="P6" s="49"/>
      <c r="Q6" s="49"/>
    </row>
    <row r="7" spans="1:17" ht="12.75">
      <c r="A7" s="240"/>
      <c r="B7" s="11" t="str">
        <f>HYPERLINK("http://rucoecom.danfoss.com/online/index.html?cartCodes="&amp;C7,C7)</f>
        <v>065B8223</v>
      </c>
      <c r="C7" s="11" t="s">
        <v>777</v>
      </c>
      <c r="D7" s="240"/>
      <c r="E7" s="240">
        <v>15</v>
      </c>
      <c r="F7" s="240" t="s">
        <v>778</v>
      </c>
      <c r="G7" s="240">
        <v>10</v>
      </c>
      <c r="H7" s="240" t="s">
        <v>216</v>
      </c>
      <c r="I7" s="240">
        <v>1</v>
      </c>
      <c r="J7" s="240" t="s">
        <v>218</v>
      </c>
      <c r="K7" s="16">
        <f>M7*курс!$A$1</f>
        <v>354.41</v>
      </c>
      <c r="L7" s="16">
        <f>K7*1.18</f>
        <v>418.2038</v>
      </c>
      <c r="M7" s="241">
        <v>5.81</v>
      </c>
      <c r="N7" s="242">
        <v>6.8557999999999995</v>
      </c>
      <c r="P7" s="49"/>
      <c r="Q7" s="49"/>
    </row>
  </sheetData>
  <sheetProtection selectLockedCells="1" selectUnlockedCells="1"/>
  <mergeCells count="15">
    <mergeCell ref="A1:N1"/>
    <mergeCell ref="B2:M2"/>
    <mergeCell ref="A3:A4"/>
    <mergeCell ref="B3:B4"/>
    <mergeCell ref="D3:D4"/>
    <mergeCell ref="E3:E4"/>
    <mergeCell ref="F3:F4"/>
    <mergeCell ref="G3:G4"/>
    <mergeCell ref="H3:H4"/>
    <mergeCell ref="I3:I4"/>
    <mergeCell ref="J3:J4"/>
    <mergeCell ref="K3:L3"/>
    <mergeCell ref="M3:N3"/>
    <mergeCell ref="A5:J5"/>
    <mergeCell ref="A6:A7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N57"/>
  <sheetViews>
    <sheetView workbookViewId="0" topLeftCell="A1">
      <selection activeCell="B14" sqref="B14"/>
    </sheetView>
  </sheetViews>
  <sheetFormatPr defaultColWidth="9.140625" defaultRowHeight="12.75"/>
  <cols>
    <col min="1" max="1" width="8.7109375" style="0" customWidth="1"/>
    <col min="2" max="2" width="18.28125" style="0" customWidth="1"/>
    <col min="3" max="3" width="0" style="0" hidden="1" customWidth="1"/>
    <col min="4" max="4" width="10.28125" style="0" customWidth="1"/>
    <col min="5" max="5" width="8.7109375" style="0" customWidth="1"/>
    <col min="6" max="6" width="20.7109375" style="0" customWidth="1"/>
    <col min="7" max="7" width="20.57421875" style="0" customWidth="1"/>
    <col min="8" max="8" width="12.140625" style="0" customWidth="1"/>
    <col min="9" max="9" width="11.140625" style="0" customWidth="1"/>
    <col min="10" max="11" width="0" style="0" hidden="1" customWidth="1"/>
    <col min="12" max="12" width="11.28125" style="0" customWidth="1"/>
    <col min="13" max="13" width="11.00390625" style="0" customWidth="1"/>
    <col min="14" max="14" width="8.8515625" style="0" customWidth="1"/>
    <col min="15" max="16384" width="8.7109375" style="0" customWidth="1"/>
  </cols>
  <sheetData>
    <row r="1" spans="1:14" ht="12.75">
      <c r="A1" s="113" t="s">
        <v>779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3" ht="43.5" customHeight="1" hidden="1">
      <c r="A2" s="2"/>
      <c r="B2" s="3" t="s">
        <v>296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27" customHeight="1">
      <c r="A3" s="5" t="s">
        <v>4</v>
      </c>
      <c r="B3" s="5" t="s">
        <v>5</v>
      </c>
      <c r="C3" s="5"/>
      <c r="D3" s="5" t="s">
        <v>6</v>
      </c>
      <c r="E3" s="5" t="s">
        <v>624</v>
      </c>
      <c r="F3" s="5" t="s">
        <v>780</v>
      </c>
      <c r="G3" s="5" t="s">
        <v>781</v>
      </c>
      <c r="H3" s="5" t="s">
        <v>10</v>
      </c>
      <c r="I3" s="5" t="s">
        <v>11</v>
      </c>
      <c r="J3" s="5" t="s">
        <v>13</v>
      </c>
      <c r="K3" s="5"/>
      <c r="L3" s="5" t="s">
        <v>12</v>
      </c>
      <c r="M3" s="5"/>
      <c r="N3" s="6"/>
    </row>
    <row r="4" spans="1:14" ht="12.75">
      <c r="A4" s="5"/>
      <c r="B4" s="5"/>
      <c r="C4" s="5"/>
      <c r="D4" s="5"/>
      <c r="E4" s="5"/>
      <c r="F4" s="5"/>
      <c r="G4" s="5"/>
      <c r="H4" s="5"/>
      <c r="I4" s="5"/>
      <c r="J4" s="5" t="s">
        <v>14</v>
      </c>
      <c r="K4" s="5" t="s">
        <v>15</v>
      </c>
      <c r="L4" s="5" t="s">
        <v>14</v>
      </c>
      <c r="M4" s="5" t="s">
        <v>15</v>
      </c>
      <c r="N4" s="6"/>
    </row>
    <row r="5" spans="1:14" ht="28.5" customHeight="1">
      <c r="A5" s="221" t="s">
        <v>782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6"/>
    </row>
    <row r="6" spans="1:14" ht="12.75">
      <c r="A6" s="6"/>
      <c r="B6" s="11" t="str">
        <f>HYPERLINK("http://rucoecom.danfoss.com/online/index.html?cartCodes="&amp;C6,C6)</f>
        <v>193B4025</v>
      </c>
      <c r="C6" s="84" t="s">
        <v>783</v>
      </c>
      <c r="D6" s="143" t="s">
        <v>784</v>
      </c>
      <c r="E6" s="208">
        <v>15</v>
      </c>
      <c r="F6" s="208" t="s">
        <v>785</v>
      </c>
      <c r="G6" s="208">
        <v>122</v>
      </c>
      <c r="H6" s="208">
        <v>1</v>
      </c>
      <c r="I6" s="30" t="s">
        <v>786</v>
      </c>
      <c r="J6" s="16">
        <f>L6*курс!$A$1</f>
        <v>4069.92</v>
      </c>
      <c r="K6" s="16">
        <f>J6*1.18</f>
        <v>4802.5055999999995</v>
      </c>
      <c r="L6" s="224">
        <v>66.72</v>
      </c>
      <c r="M6" s="224">
        <v>78.73</v>
      </c>
      <c r="N6" s="129">
        <v>3</v>
      </c>
    </row>
    <row r="7" spans="1:14" ht="12.75">
      <c r="A7" s="6"/>
      <c r="B7" s="11" t="str">
        <f>HYPERLINK("http://rucoecom.danfoss.com/online/index.html?cartCodes="&amp;C7,C7)</f>
        <v>193B4026</v>
      </c>
      <c r="C7" s="84" t="s">
        <v>787</v>
      </c>
      <c r="D7" s="143" t="s">
        <v>784</v>
      </c>
      <c r="E7" s="208">
        <v>20</v>
      </c>
      <c r="F7" s="208" t="s">
        <v>788</v>
      </c>
      <c r="G7" s="208">
        <v>122</v>
      </c>
      <c r="H7" s="208">
        <v>1</v>
      </c>
      <c r="I7" s="30" t="s">
        <v>786</v>
      </c>
      <c r="J7" s="16">
        <f>L7*курс!$A$1</f>
        <v>4360.280000000001</v>
      </c>
      <c r="K7" s="16">
        <f>J7*1.18</f>
        <v>5145.130400000001</v>
      </c>
      <c r="L7" s="224">
        <v>71.48</v>
      </c>
      <c r="M7" s="224">
        <v>84.35</v>
      </c>
      <c r="N7" s="129">
        <v>3</v>
      </c>
    </row>
    <row r="8" spans="1:14" ht="12.75">
      <c r="A8" s="6"/>
      <c r="B8" s="11" t="str">
        <f>HYPERLINK("http://rucoecom.danfoss.com/online/index.html?cartCodes="&amp;C8,C8)</f>
        <v>193B4027</v>
      </c>
      <c r="C8" s="84" t="s">
        <v>789</v>
      </c>
      <c r="D8" s="143" t="s">
        <v>784</v>
      </c>
      <c r="E8" s="208">
        <v>25</v>
      </c>
      <c r="F8" s="208" t="s">
        <v>788</v>
      </c>
      <c r="G8" s="208">
        <v>122</v>
      </c>
      <c r="H8" s="208">
        <v>1</v>
      </c>
      <c r="I8" s="30" t="s">
        <v>786</v>
      </c>
      <c r="J8" s="16">
        <f>L8*курс!$A$1</f>
        <v>4709.2</v>
      </c>
      <c r="K8" s="16">
        <f>J8*1.18</f>
        <v>5556.856</v>
      </c>
      <c r="L8" s="224">
        <v>77.2</v>
      </c>
      <c r="M8" s="224">
        <v>91.1</v>
      </c>
      <c r="N8" s="129">
        <v>3</v>
      </c>
    </row>
    <row r="9" spans="1:14" ht="12.75">
      <c r="A9" s="6"/>
      <c r="B9" s="11" t="str">
        <f>HYPERLINK("http://rucoecom.danfoss.com/online/index.html?cartCodes="&amp;C9,C9)</f>
        <v>193B4028</v>
      </c>
      <c r="C9" s="84" t="s">
        <v>790</v>
      </c>
      <c r="D9" s="143" t="s">
        <v>784</v>
      </c>
      <c r="E9" s="208">
        <v>32</v>
      </c>
      <c r="F9" s="208" t="s">
        <v>788</v>
      </c>
      <c r="G9" s="208">
        <v>122</v>
      </c>
      <c r="H9" s="208">
        <v>1</v>
      </c>
      <c r="I9" s="30" t="s">
        <v>786</v>
      </c>
      <c r="J9" s="16">
        <f>L9*курс!$A$1</f>
        <v>4989.8</v>
      </c>
      <c r="K9" s="16">
        <f>J9*1.18</f>
        <v>5887.964</v>
      </c>
      <c r="L9" s="224">
        <v>81.8</v>
      </c>
      <c r="M9" s="224">
        <v>96.52</v>
      </c>
      <c r="N9" s="129">
        <v>3</v>
      </c>
    </row>
    <row r="10" spans="1:14" ht="12.75">
      <c r="A10" s="6"/>
      <c r="B10" s="11" t="str">
        <f>HYPERLINK("http://rucoecom.danfoss.com/online/index.html?cartCodes="&amp;C10,C10)</f>
        <v>193B4029</v>
      </c>
      <c r="C10" s="84" t="s">
        <v>791</v>
      </c>
      <c r="D10" s="143" t="s">
        <v>784</v>
      </c>
      <c r="E10" s="208">
        <v>40</v>
      </c>
      <c r="F10" s="208" t="s">
        <v>788</v>
      </c>
      <c r="G10" s="208">
        <v>144</v>
      </c>
      <c r="H10" s="208">
        <v>1</v>
      </c>
      <c r="I10" s="30" t="s">
        <v>786</v>
      </c>
      <c r="J10" s="16">
        <f>L10*курс!$A$1</f>
        <v>6324.4800000000005</v>
      </c>
      <c r="K10" s="16">
        <f>J10*1.18</f>
        <v>7462.8864</v>
      </c>
      <c r="L10" s="224">
        <v>103.68</v>
      </c>
      <c r="M10" s="224">
        <v>122.34</v>
      </c>
      <c r="N10" s="129">
        <v>3</v>
      </c>
    </row>
    <row r="11" spans="1:14" ht="12.75">
      <c r="A11" s="6"/>
      <c r="B11" s="11" t="str">
        <f>HYPERLINK("http://rucoecom.danfoss.com/online/index.html?cartCodes="&amp;C11,C11)</f>
        <v>193B4030</v>
      </c>
      <c r="C11" s="84" t="s">
        <v>792</v>
      </c>
      <c r="D11" s="143" t="s">
        <v>784</v>
      </c>
      <c r="E11" s="208">
        <v>50</v>
      </c>
      <c r="F11" s="208" t="s">
        <v>793</v>
      </c>
      <c r="G11" s="208">
        <v>174</v>
      </c>
      <c r="H11" s="208">
        <v>1</v>
      </c>
      <c r="I11" s="30" t="s">
        <v>786</v>
      </c>
      <c r="J11" s="16">
        <f>L11*курс!$A$1</f>
        <v>7310.849999999999</v>
      </c>
      <c r="K11" s="16">
        <f>J11*1.18</f>
        <v>8626.802999999998</v>
      </c>
      <c r="L11" s="224">
        <v>119.85</v>
      </c>
      <c r="M11" s="224">
        <v>141.42</v>
      </c>
      <c r="N11" s="129">
        <v>3</v>
      </c>
    </row>
    <row r="12" spans="1:14" ht="12.75">
      <c r="A12" s="6"/>
      <c r="B12" s="11" t="str">
        <f>HYPERLINK("http://rucoecom.danfoss.com/online/index.html?cartCodes="&amp;C12,C12)</f>
        <v>193B4031</v>
      </c>
      <c r="C12" s="84" t="s">
        <v>794</v>
      </c>
      <c r="D12" s="143" t="s">
        <v>784</v>
      </c>
      <c r="E12" s="208">
        <v>65</v>
      </c>
      <c r="F12" s="208" t="s">
        <v>795</v>
      </c>
      <c r="G12" s="208">
        <v>176</v>
      </c>
      <c r="H12" s="208">
        <v>1</v>
      </c>
      <c r="I12" s="30" t="s">
        <v>786</v>
      </c>
      <c r="J12" s="16">
        <f>L12*курс!$A$1</f>
        <v>8993.23</v>
      </c>
      <c r="K12" s="16">
        <f>J12*1.18</f>
        <v>10612.0114</v>
      </c>
      <c r="L12" s="224">
        <v>147.43</v>
      </c>
      <c r="M12" s="224">
        <v>173.97</v>
      </c>
      <c r="N12" s="129">
        <v>3</v>
      </c>
    </row>
    <row r="13" spans="1:14" ht="12.75">
      <c r="A13" s="6"/>
      <c r="B13" s="11" t="str">
        <f>HYPERLINK("http://rucoecom.danfoss.com/online/index.html?cartCodes="&amp;C13,C13)</f>
        <v>193B4032</v>
      </c>
      <c r="C13" s="84" t="s">
        <v>796</v>
      </c>
      <c r="D13" s="143" t="s">
        <v>784</v>
      </c>
      <c r="E13" s="208">
        <v>80</v>
      </c>
      <c r="F13" s="208" t="s">
        <v>795</v>
      </c>
      <c r="G13" s="208">
        <v>174</v>
      </c>
      <c r="H13" s="208">
        <v>1</v>
      </c>
      <c r="I13" s="30" t="s">
        <v>786</v>
      </c>
      <c r="J13" s="16">
        <f>L13*курс!$A$1</f>
        <v>10965.970000000001</v>
      </c>
      <c r="K13" s="16">
        <f>J13*1.18</f>
        <v>12939.8446</v>
      </c>
      <c r="L13" s="224">
        <v>179.77</v>
      </c>
      <c r="M13" s="224">
        <v>212.13</v>
      </c>
      <c r="N13" s="129">
        <v>3</v>
      </c>
    </row>
    <row r="14" spans="1:14" ht="12.75">
      <c r="A14" s="6"/>
      <c r="B14" s="11" t="str">
        <f>HYPERLINK("http://rucoecom.danfoss.com/online/index.html?cartCodes="&amp;C14,C14)</f>
        <v>193B4033</v>
      </c>
      <c r="C14" s="84" t="s">
        <v>797</v>
      </c>
      <c r="D14" s="143" t="s">
        <v>784</v>
      </c>
      <c r="E14" s="208">
        <v>100</v>
      </c>
      <c r="F14" s="208" t="s">
        <v>793</v>
      </c>
      <c r="G14" s="208">
        <v>174</v>
      </c>
      <c r="H14" s="208">
        <v>1</v>
      </c>
      <c r="I14" s="30" t="s">
        <v>786</v>
      </c>
      <c r="J14" s="16">
        <f>L14*курс!$A$1</f>
        <v>12245.75</v>
      </c>
      <c r="K14" s="16">
        <f>J14*1.18</f>
        <v>14449.984999999999</v>
      </c>
      <c r="L14" s="224">
        <v>200.75</v>
      </c>
      <c r="M14" s="224">
        <v>236.89</v>
      </c>
      <c r="N14" s="129">
        <v>3</v>
      </c>
    </row>
    <row r="15" spans="1:14" ht="27" customHeight="1">
      <c r="A15" s="221" t="s">
        <v>798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6"/>
    </row>
    <row r="16" spans="1:14" ht="12.75">
      <c r="A16" s="6"/>
      <c r="B16" s="11" t="str">
        <f>HYPERLINK("http://rucoecom.danfoss.com/online/index.html?cartCodes="&amp;C16,C16)</f>
        <v>193B4000</v>
      </c>
      <c r="C16" s="84" t="s">
        <v>799</v>
      </c>
      <c r="D16" s="143" t="s">
        <v>784</v>
      </c>
      <c r="E16" s="208">
        <v>15</v>
      </c>
      <c r="F16" s="208" t="s">
        <v>800</v>
      </c>
      <c r="G16" s="208">
        <v>200</v>
      </c>
      <c r="H16" s="208">
        <v>1</v>
      </c>
      <c r="I16" s="30" t="s">
        <v>786</v>
      </c>
      <c r="J16" s="16">
        <f>L16*курс!$A$1</f>
        <v>9873.460000000001</v>
      </c>
      <c r="K16" s="16">
        <f>J16*1.18</f>
        <v>11650.6828</v>
      </c>
      <c r="L16" s="225">
        <v>161.86</v>
      </c>
      <c r="M16" s="225">
        <v>190.99</v>
      </c>
      <c r="N16" s="129">
        <v>3</v>
      </c>
    </row>
    <row r="17" spans="1:14" ht="12.75">
      <c r="A17" s="6"/>
      <c r="B17" s="11" t="str">
        <f>HYPERLINK("http://rucoecom.danfoss.com/online/index.html?cartCodes="&amp;C17,C17)</f>
        <v>193B4001</v>
      </c>
      <c r="C17" s="84" t="s">
        <v>801</v>
      </c>
      <c r="D17" s="143" t="s">
        <v>784</v>
      </c>
      <c r="E17" s="208">
        <v>15</v>
      </c>
      <c r="F17" s="208" t="s">
        <v>802</v>
      </c>
      <c r="G17" s="208">
        <v>312</v>
      </c>
      <c r="H17" s="208">
        <v>1</v>
      </c>
      <c r="I17" s="30" t="s">
        <v>786</v>
      </c>
      <c r="J17" s="16">
        <f>L17*курс!$A$1</f>
        <v>12845.380000000001</v>
      </c>
      <c r="K17" s="16">
        <f>J17*1.18</f>
        <v>15157.5484</v>
      </c>
      <c r="L17" s="225">
        <v>210.58</v>
      </c>
      <c r="M17" s="225">
        <v>248.48</v>
      </c>
      <c r="N17" s="129">
        <v>3</v>
      </c>
    </row>
    <row r="18" spans="1:14" ht="12.75">
      <c r="A18" s="6"/>
      <c r="B18" s="11" t="str">
        <f>HYPERLINK("http://rucoecom.danfoss.com/online/index.html?cartCodes="&amp;C18,C18)</f>
        <v>193B4002</v>
      </c>
      <c r="C18" s="84" t="s">
        <v>803</v>
      </c>
      <c r="D18" s="143" t="s">
        <v>784</v>
      </c>
      <c r="E18" s="208">
        <v>20</v>
      </c>
      <c r="F18" s="208" t="s">
        <v>795</v>
      </c>
      <c r="G18" s="208">
        <v>226</v>
      </c>
      <c r="H18" s="208">
        <v>1</v>
      </c>
      <c r="I18" s="30" t="s">
        <v>786</v>
      </c>
      <c r="J18" s="16">
        <f>L18*курс!$A$1</f>
        <v>10736.609999999999</v>
      </c>
      <c r="K18" s="16">
        <f>J18*1.18</f>
        <v>12669.199799999999</v>
      </c>
      <c r="L18" s="225">
        <v>176.01</v>
      </c>
      <c r="M18" s="225">
        <v>207.69</v>
      </c>
      <c r="N18" s="129">
        <v>3</v>
      </c>
    </row>
    <row r="19" spans="1:14" ht="12.75">
      <c r="A19" s="6"/>
      <c r="B19" s="11" t="str">
        <f>HYPERLINK("http://rucoecom.danfoss.com/online/index.html?cartCodes="&amp;C19,C19)</f>
        <v>193B4003</v>
      </c>
      <c r="C19" s="84" t="s">
        <v>804</v>
      </c>
      <c r="D19" s="143" t="s">
        <v>784</v>
      </c>
      <c r="E19" s="208">
        <v>20</v>
      </c>
      <c r="F19" s="208" t="s">
        <v>805</v>
      </c>
      <c r="G19" s="208">
        <v>354</v>
      </c>
      <c r="H19" s="208">
        <v>1</v>
      </c>
      <c r="I19" s="30" t="s">
        <v>786</v>
      </c>
      <c r="J19" s="16">
        <f>L19*курс!$A$1</f>
        <v>12996.050000000001</v>
      </c>
      <c r="K19" s="16">
        <f>J19*1.18</f>
        <v>15335.339</v>
      </c>
      <c r="L19" s="225">
        <v>213.05</v>
      </c>
      <c r="M19" s="225">
        <v>251.4</v>
      </c>
      <c r="N19" s="129">
        <v>3</v>
      </c>
    </row>
    <row r="20" spans="1:14" ht="12.75">
      <c r="A20" s="6"/>
      <c r="B20" s="11" t="str">
        <f>HYPERLINK("http://rucoecom.danfoss.com/online/index.html?cartCodes="&amp;C20,C20)</f>
        <v>193B4004</v>
      </c>
      <c r="C20" s="84" t="s">
        <v>806</v>
      </c>
      <c r="D20" s="143" t="s">
        <v>784</v>
      </c>
      <c r="E20" s="208">
        <v>25</v>
      </c>
      <c r="F20" s="208" t="s">
        <v>807</v>
      </c>
      <c r="G20" s="208">
        <v>216</v>
      </c>
      <c r="H20" s="208">
        <v>1</v>
      </c>
      <c r="I20" s="30" t="s">
        <v>786</v>
      </c>
      <c r="J20" s="16">
        <f>L20*курс!$A$1</f>
        <v>10892.77</v>
      </c>
      <c r="K20" s="16">
        <f>J20*1.18</f>
        <v>12853.4686</v>
      </c>
      <c r="L20" s="225">
        <v>178.57</v>
      </c>
      <c r="M20" s="225">
        <v>210.71</v>
      </c>
      <c r="N20" s="129">
        <v>3</v>
      </c>
    </row>
    <row r="21" spans="1:14" ht="12.75">
      <c r="A21" s="6"/>
      <c r="B21" s="11" t="str">
        <f>HYPERLINK("http://rucoecom.danfoss.com/online/index.html?cartCodes="&amp;C21,C21)</f>
        <v>193B4005</v>
      </c>
      <c r="C21" s="84" t="s">
        <v>808</v>
      </c>
      <c r="D21" s="143" t="s">
        <v>784</v>
      </c>
      <c r="E21" s="208">
        <v>25</v>
      </c>
      <c r="F21" s="208" t="s">
        <v>802</v>
      </c>
      <c r="G21" s="208">
        <v>332</v>
      </c>
      <c r="H21" s="208">
        <v>1</v>
      </c>
      <c r="I21" s="30" t="s">
        <v>786</v>
      </c>
      <c r="J21" s="16">
        <f>L21*курс!$A$1</f>
        <v>13152.82</v>
      </c>
      <c r="K21" s="16">
        <f>J21*1.18</f>
        <v>15520.327599999999</v>
      </c>
      <c r="L21" s="225">
        <v>215.62</v>
      </c>
      <c r="M21" s="225">
        <v>254.43</v>
      </c>
      <c r="N21" s="129">
        <v>3</v>
      </c>
    </row>
    <row r="22" spans="1:14" ht="12.75">
      <c r="A22" s="6"/>
      <c r="B22" s="11" t="str">
        <f>HYPERLINK("http://rucoecom.danfoss.com/online/index.html?cartCodes="&amp;C22,C22)</f>
        <v>193B4006</v>
      </c>
      <c r="C22" s="84" t="s">
        <v>809</v>
      </c>
      <c r="D22" s="143" t="s">
        <v>784</v>
      </c>
      <c r="E22" s="208">
        <v>32</v>
      </c>
      <c r="F22" s="208" t="s">
        <v>807</v>
      </c>
      <c r="G22" s="208">
        <v>238</v>
      </c>
      <c r="H22" s="208">
        <v>1</v>
      </c>
      <c r="I22" s="30" t="s">
        <v>786</v>
      </c>
      <c r="J22" s="16">
        <f>L22*курс!$A$1</f>
        <v>12054.210000000001</v>
      </c>
      <c r="K22" s="16">
        <f>J22*1.18</f>
        <v>14223.9678</v>
      </c>
      <c r="L22" s="225">
        <v>197.61</v>
      </c>
      <c r="M22" s="225">
        <v>233.18</v>
      </c>
      <c r="N22" s="129">
        <v>3</v>
      </c>
    </row>
    <row r="23" spans="1:14" ht="12.75">
      <c r="A23" s="6"/>
      <c r="B23" s="11" t="str">
        <f>HYPERLINK("http://rucoecom.danfoss.com/online/index.html?cartCodes="&amp;C23,C23)</f>
        <v>193B4007</v>
      </c>
      <c r="C23" s="84" t="s">
        <v>810</v>
      </c>
      <c r="D23" s="143" t="s">
        <v>784</v>
      </c>
      <c r="E23" s="208">
        <v>32</v>
      </c>
      <c r="F23" s="208" t="s">
        <v>805</v>
      </c>
      <c r="G23" s="208">
        <v>362</v>
      </c>
      <c r="H23" s="208">
        <v>1</v>
      </c>
      <c r="I23" s="30" t="s">
        <v>786</v>
      </c>
      <c r="J23" s="16">
        <f>L23*курс!$A$1</f>
        <v>13960.460000000001</v>
      </c>
      <c r="K23" s="16">
        <f>J23*1.18</f>
        <v>16473.3428</v>
      </c>
      <c r="L23" s="225">
        <v>228.86</v>
      </c>
      <c r="M23" s="225">
        <v>270.05</v>
      </c>
      <c r="N23" s="129">
        <v>3</v>
      </c>
    </row>
    <row r="24" spans="1:14" ht="12.75">
      <c r="A24" s="6"/>
      <c r="B24" s="11" t="str">
        <f>HYPERLINK("http://rucoecom.danfoss.com/online/index.html?cartCodes="&amp;C24,C24)</f>
        <v>193B4008</v>
      </c>
      <c r="C24" s="84" t="s">
        <v>811</v>
      </c>
      <c r="D24" s="143" t="s">
        <v>784</v>
      </c>
      <c r="E24" s="208">
        <v>40</v>
      </c>
      <c r="F24" s="208" t="s">
        <v>807</v>
      </c>
      <c r="G24" s="208">
        <v>238</v>
      </c>
      <c r="H24" s="208">
        <v>1</v>
      </c>
      <c r="I24" s="30" t="s">
        <v>786</v>
      </c>
      <c r="J24" s="16">
        <f>L24*курс!$A$1</f>
        <v>12485.48</v>
      </c>
      <c r="K24" s="16">
        <f>J24*1.18</f>
        <v>14732.866399999999</v>
      </c>
      <c r="L24" s="225">
        <v>204.68</v>
      </c>
      <c r="M24" s="225">
        <v>241.52</v>
      </c>
      <c r="N24" s="129">
        <v>3</v>
      </c>
    </row>
    <row r="25" spans="1:14" ht="12.75">
      <c r="A25" s="6"/>
      <c r="B25" s="11" t="str">
        <f>HYPERLINK("http://rucoecom.danfoss.com/online/index.html?cartCodes="&amp;C25,C25)</f>
        <v>193B4009</v>
      </c>
      <c r="C25" s="84" t="s">
        <v>812</v>
      </c>
      <c r="D25" s="143" t="s">
        <v>784</v>
      </c>
      <c r="E25" s="208">
        <v>40</v>
      </c>
      <c r="F25" s="208" t="s">
        <v>802</v>
      </c>
      <c r="G25" s="208">
        <v>324</v>
      </c>
      <c r="H25" s="208">
        <v>1</v>
      </c>
      <c r="I25" s="30" t="s">
        <v>786</v>
      </c>
      <c r="J25" s="16">
        <f>L25*курс!$A$1</f>
        <v>14419.789999999999</v>
      </c>
      <c r="K25" s="16">
        <f>J25*1.18</f>
        <v>17015.352199999998</v>
      </c>
      <c r="L25" s="225">
        <v>236.39</v>
      </c>
      <c r="M25" s="225">
        <v>278.94</v>
      </c>
      <c r="N25" s="129">
        <v>3</v>
      </c>
    </row>
    <row r="26" spans="1:14" ht="12.75">
      <c r="A26" s="6"/>
      <c r="B26" s="11" t="str">
        <f>HYPERLINK("http://rucoecom.danfoss.com/online/index.html?cartCodes="&amp;C26,C26)</f>
        <v>193B4010</v>
      </c>
      <c r="C26" s="84" t="s">
        <v>813</v>
      </c>
      <c r="D26" s="143" t="s">
        <v>784</v>
      </c>
      <c r="E26" s="208">
        <v>50</v>
      </c>
      <c r="F26" s="208" t="s">
        <v>793</v>
      </c>
      <c r="G26" s="208">
        <v>214</v>
      </c>
      <c r="H26" s="208">
        <v>1</v>
      </c>
      <c r="I26" s="30" t="s">
        <v>786</v>
      </c>
      <c r="J26" s="16">
        <f>L26*курс!$A$1</f>
        <v>12564.17</v>
      </c>
      <c r="K26" s="16">
        <f>J26*1.18</f>
        <v>14825.720599999999</v>
      </c>
      <c r="L26" s="225">
        <v>205.97</v>
      </c>
      <c r="M26" s="225">
        <v>243.04</v>
      </c>
      <c r="N26" s="129">
        <v>3</v>
      </c>
    </row>
    <row r="27" spans="1:14" ht="12.75">
      <c r="A27" s="6"/>
      <c r="B27" s="11" t="str">
        <f>HYPERLINK("http://rucoecom.danfoss.com/online/index.html?cartCodes="&amp;C27,C27)</f>
        <v>193B4011</v>
      </c>
      <c r="C27" s="84" t="s">
        <v>814</v>
      </c>
      <c r="D27" s="143" t="s">
        <v>784</v>
      </c>
      <c r="E27" s="208">
        <v>50</v>
      </c>
      <c r="F27" s="208" t="s">
        <v>805</v>
      </c>
      <c r="G27" s="208">
        <v>356</v>
      </c>
      <c r="H27" s="208">
        <v>1</v>
      </c>
      <c r="I27" s="30" t="s">
        <v>786</v>
      </c>
      <c r="J27" s="16">
        <f>L27*курс!$A$1</f>
        <v>17167.84</v>
      </c>
      <c r="K27" s="16">
        <f>J27*1.18</f>
        <v>20258.051199999998</v>
      </c>
      <c r="L27" s="225">
        <v>281.44</v>
      </c>
      <c r="M27" s="225">
        <v>332.1</v>
      </c>
      <c r="N27" s="129">
        <v>3</v>
      </c>
    </row>
    <row r="28" spans="1:14" ht="12.75">
      <c r="A28" s="6"/>
      <c r="B28" s="11" t="str">
        <f>HYPERLINK("http://rucoecom.danfoss.com/online/index.html?cartCodes="&amp;C28,C28)</f>
        <v>193B4012</v>
      </c>
      <c r="C28" s="84" t="s">
        <v>815</v>
      </c>
      <c r="D28" s="143" t="s">
        <v>784</v>
      </c>
      <c r="E28" s="208">
        <v>65</v>
      </c>
      <c r="F28" s="208" t="s">
        <v>795</v>
      </c>
      <c r="G28" s="208">
        <v>216</v>
      </c>
      <c r="H28" s="208">
        <v>1</v>
      </c>
      <c r="I28" s="30" t="s">
        <v>786</v>
      </c>
      <c r="J28" s="16">
        <f>L28*курс!$A$1</f>
        <v>18259.739999999998</v>
      </c>
      <c r="K28" s="16">
        <f>J28*1.18</f>
        <v>21546.493199999997</v>
      </c>
      <c r="L28" s="225">
        <v>299.34</v>
      </c>
      <c r="M28" s="225">
        <v>353.22</v>
      </c>
      <c r="N28" s="129">
        <v>3</v>
      </c>
    </row>
    <row r="29" spans="1:14" ht="12.75">
      <c r="A29" s="6"/>
      <c r="B29" s="11" t="str">
        <f>HYPERLINK("http://rucoecom.danfoss.com/online/index.html?cartCodes="&amp;C29,C29)</f>
        <v>193B4013</v>
      </c>
      <c r="C29" s="84" t="s">
        <v>816</v>
      </c>
      <c r="D29" s="143" t="s">
        <v>784</v>
      </c>
      <c r="E29" s="208">
        <v>65</v>
      </c>
      <c r="F29" s="208" t="s">
        <v>805</v>
      </c>
      <c r="G29" s="208">
        <v>420</v>
      </c>
      <c r="H29" s="208">
        <v>1</v>
      </c>
      <c r="I29" s="30" t="s">
        <v>786</v>
      </c>
      <c r="J29" s="16">
        <f>L29*курс!$A$1</f>
        <v>25229.600000000002</v>
      </c>
      <c r="K29" s="16">
        <f>J29*1.18</f>
        <v>29770.928</v>
      </c>
      <c r="L29" s="225">
        <v>413.6</v>
      </c>
      <c r="M29" s="225">
        <v>488.05</v>
      </c>
      <c r="N29" s="129">
        <v>3</v>
      </c>
    </row>
    <row r="30" spans="1:14" ht="12.75">
      <c r="A30" s="6"/>
      <c r="B30" s="11" t="str">
        <f>HYPERLINK("http://rucoecom.danfoss.com/online/index.html?cartCodes="&amp;C30,C30)</f>
        <v>193B4014</v>
      </c>
      <c r="C30" s="84" t="s">
        <v>817</v>
      </c>
      <c r="D30" s="143" t="s">
        <v>784</v>
      </c>
      <c r="E30" s="208">
        <v>80</v>
      </c>
      <c r="F30" s="208" t="s">
        <v>795</v>
      </c>
      <c r="G30" s="208">
        <v>214</v>
      </c>
      <c r="H30" s="208">
        <v>1</v>
      </c>
      <c r="I30" s="30" t="s">
        <v>786</v>
      </c>
      <c r="J30" s="16">
        <f>L30*курс!$A$1</f>
        <v>19959.2</v>
      </c>
      <c r="K30" s="16">
        <f>J30*1.18</f>
        <v>23551.856</v>
      </c>
      <c r="L30" s="225">
        <v>327.2</v>
      </c>
      <c r="M30" s="225">
        <v>386.1</v>
      </c>
      <c r="N30" s="129">
        <v>3</v>
      </c>
    </row>
    <row r="31" spans="1:14" ht="12.75">
      <c r="A31" s="6"/>
      <c r="B31" s="11" t="str">
        <f>HYPERLINK("http://rucoecom.danfoss.com/online/index.html?cartCodes="&amp;C31,C31)</f>
        <v>193B4015</v>
      </c>
      <c r="C31" s="84" t="s">
        <v>818</v>
      </c>
      <c r="D31" s="143" t="s">
        <v>784</v>
      </c>
      <c r="E31" s="208">
        <v>80</v>
      </c>
      <c r="F31" s="208" t="s">
        <v>805</v>
      </c>
      <c r="G31" s="208">
        <v>384</v>
      </c>
      <c r="H31" s="208">
        <v>1</v>
      </c>
      <c r="I31" s="30" t="s">
        <v>786</v>
      </c>
      <c r="J31" s="16">
        <f>L31*курс!$A$1</f>
        <v>25207.64</v>
      </c>
      <c r="K31" s="16">
        <f>J31*1.18</f>
        <v>29745.015199999998</v>
      </c>
      <c r="L31" s="225">
        <v>413.24</v>
      </c>
      <c r="M31" s="225">
        <v>487.62</v>
      </c>
      <c r="N31" s="129">
        <v>3</v>
      </c>
    </row>
    <row r="32" spans="1:14" ht="12.75">
      <c r="A32" s="6"/>
      <c r="B32" s="11" t="str">
        <f>HYPERLINK("http://rucoecom.danfoss.com/online/index.html?cartCodes="&amp;C32,C32)</f>
        <v>193B4016</v>
      </c>
      <c r="C32" s="84" t="s">
        <v>819</v>
      </c>
      <c r="D32" s="143" t="s">
        <v>784</v>
      </c>
      <c r="E32" s="208">
        <v>100</v>
      </c>
      <c r="F32" s="208" t="s">
        <v>793</v>
      </c>
      <c r="G32" s="208">
        <v>214</v>
      </c>
      <c r="H32" s="208">
        <v>1</v>
      </c>
      <c r="I32" s="30" t="s">
        <v>786</v>
      </c>
      <c r="J32" s="16">
        <f>L32*курс!$A$1</f>
        <v>25239.969999999998</v>
      </c>
      <c r="K32" s="16">
        <f>J32*1.18</f>
        <v>29783.164599999996</v>
      </c>
      <c r="L32" s="225">
        <v>413.77</v>
      </c>
      <c r="M32" s="225">
        <v>488.25</v>
      </c>
      <c r="N32" s="129">
        <v>3</v>
      </c>
    </row>
    <row r="33" spans="1:14" ht="12.75">
      <c r="A33" s="6"/>
      <c r="B33" s="11" t="str">
        <f>HYPERLINK("http://rucoecom.danfoss.com/online/index.html?cartCodes="&amp;C33,C33)</f>
        <v>193B4017</v>
      </c>
      <c r="C33" s="84" t="s">
        <v>820</v>
      </c>
      <c r="D33" s="143" t="s">
        <v>784</v>
      </c>
      <c r="E33" s="208">
        <v>100</v>
      </c>
      <c r="F33" s="208" t="s">
        <v>805</v>
      </c>
      <c r="G33" s="208">
        <v>356</v>
      </c>
      <c r="H33" s="208">
        <v>1</v>
      </c>
      <c r="I33" s="30" t="s">
        <v>786</v>
      </c>
      <c r="J33" s="16">
        <f>L33*курс!$A$1</f>
        <v>30177.309999999998</v>
      </c>
      <c r="K33" s="16">
        <f>J33*1.18</f>
        <v>35609.22579999999</v>
      </c>
      <c r="L33" s="225">
        <v>494.71</v>
      </c>
      <c r="M33" s="225">
        <v>583.76</v>
      </c>
      <c r="N33" s="129">
        <v>3</v>
      </c>
    </row>
    <row r="34" spans="1:14" ht="25.5" customHeight="1">
      <c r="A34" s="243" t="s">
        <v>821</v>
      </c>
      <c r="B34" s="243"/>
      <c r="C34" s="243"/>
      <c r="D34" s="243"/>
      <c r="E34" s="243"/>
      <c r="F34" s="243"/>
      <c r="G34" s="243"/>
      <c r="H34" s="243"/>
      <c r="I34" s="243"/>
      <c r="J34" s="244"/>
      <c r="K34" s="244"/>
      <c r="L34" s="244"/>
      <c r="M34" s="244"/>
      <c r="N34" s="244"/>
    </row>
    <row r="35" spans="1:14" ht="12.75">
      <c r="A35" s="245"/>
      <c r="B35" s="246" t="s">
        <v>822</v>
      </c>
      <c r="C35" s="247" t="s">
        <v>784</v>
      </c>
      <c r="D35" s="248" t="s">
        <v>784</v>
      </c>
      <c r="E35" s="249">
        <v>80</v>
      </c>
      <c r="F35" s="248" t="s">
        <v>823</v>
      </c>
      <c r="G35" s="248">
        <v>324</v>
      </c>
      <c r="H35" s="248">
        <v>1</v>
      </c>
      <c r="I35" s="248" t="s">
        <v>786</v>
      </c>
      <c r="J35" s="16">
        <f>L35*курс!$A$1</f>
        <v>31868.229999999996</v>
      </c>
      <c r="K35" s="16">
        <f>J35*1.18</f>
        <v>37604.511399999996</v>
      </c>
      <c r="L35" s="250">
        <v>522.43</v>
      </c>
      <c r="M35" s="250">
        <v>616.47</v>
      </c>
      <c r="N35" s="129"/>
    </row>
    <row r="36" spans="1:14" ht="12.75">
      <c r="A36" s="245"/>
      <c r="B36" s="246" t="s">
        <v>824</v>
      </c>
      <c r="C36" s="247" t="s">
        <v>784</v>
      </c>
      <c r="D36" s="248" t="s">
        <v>784</v>
      </c>
      <c r="E36" s="249">
        <v>100</v>
      </c>
      <c r="F36" s="248" t="s">
        <v>825</v>
      </c>
      <c r="G36" s="248">
        <v>384</v>
      </c>
      <c r="H36" s="248">
        <v>1</v>
      </c>
      <c r="I36" s="248" t="s">
        <v>786</v>
      </c>
      <c r="J36" s="16">
        <f>L36*курс!$A$1</f>
        <v>42559.090000000004</v>
      </c>
      <c r="K36" s="16">
        <f>J36*1.18</f>
        <v>50219.726200000005</v>
      </c>
      <c r="L36" s="250">
        <v>697.69</v>
      </c>
      <c r="M36" s="250">
        <v>823.27</v>
      </c>
      <c r="N36" s="129"/>
    </row>
    <row r="37" spans="1:14" ht="12.75">
      <c r="A37" s="245"/>
      <c r="B37" s="246" t="s">
        <v>826</v>
      </c>
      <c r="C37" s="247" t="s">
        <v>784</v>
      </c>
      <c r="D37" s="248" t="s">
        <v>784</v>
      </c>
      <c r="E37" s="249">
        <v>125</v>
      </c>
      <c r="F37" s="248" t="s">
        <v>827</v>
      </c>
      <c r="G37" s="248">
        <v>270</v>
      </c>
      <c r="H37" s="248">
        <v>1</v>
      </c>
      <c r="I37" s="248" t="s">
        <v>786</v>
      </c>
      <c r="J37" s="16">
        <f>L37*курс!$A$1</f>
        <v>99236.62999999999</v>
      </c>
      <c r="K37" s="16">
        <f>J37*1.18</f>
        <v>117099.22339999999</v>
      </c>
      <c r="L37" s="250">
        <v>1626.83</v>
      </c>
      <c r="M37" s="250">
        <f>L37*1.18</f>
        <v>1919.6593999999998</v>
      </c>
      <c r="N37" s="129"/>
    </row>
    <row r="38" spans="1:14" ht="12.75">
      <c r="A38" s="245"/>
      <c r="B38" s="246" t="s">
        <v>828</v>
      </c>
      <c r="C38" s="247" t="s">
        <v>784</v>
      </c>
      <c r="D38" s="248" t="s">
        <v>784</v>
      </c>
      <c r="E38" s="249">
        <v>150</v>
      </c>
      <c r="F38" s="248" t="s">
        <v>829</v>
      </c>
      <c r="G38" s="248">
        <v>346</v>
      </c>
      <c r="H38" s="248">
        <v>1</v>
      </c>
      <c r="I38" s="248" t="s">
        <v>786</v>
      </c>
      <c r="J38" s="16">
        <f>L38*курс!$A$1</f>
        <v>112047.84999999999</v>
      </c>
      <c r="K38" s="16">
        <f>J38*1.18</f>
        <v>132216.463</v>
      </c>
      <c r="L38" s="250">
        <v>1836.85</v>
      </c>
      <c r="M38" s="250">
        <f>L38*1.18</f>
        <v>2167.4829999999997</v>
      </c>
      <c r="N38" s="129"/>
    </row>
    <row r="39" spans="1:14" ht="12.75">
      <c r="A39" s="245"/>
      <c r="B39" s="246" t="s">
        <v>830</v>
      </c>
      <c r="C39" s="247" t="s">
        <v>784</v>
      </c>
      <c r="D39" s="248" t="s">
        <v>784</v>
      </c>
      <c r="E39" s="249">
        <v>200</v>
      </c>
      <c r="F39" s="248" t="s">
        <v>831</v>
      </c>
      <c r="G39" s="248">
        <v>332</v>
      </c>
      <c r="H39" s="248">
        <v>1</v>
      </c>
      <c r="I39" s="248" t="s">
        <v>786</v>
      </c>
      <c r="J39" s="16">
        <f>L39*курс!$A$1</f>
        <v>145318.47</v>
      </c>
      <c r="K39" s="16">
        <f>J39*1.18</f>
        <v>171475.7946</v>
      </c>
      <c r="L39" s="250">
        <v>2382.27</v>
      </c>
      <c r="M39" s="250">
        <f>L39*1.18</f>
        <v>2811.0786</v>
      </c>
      <c r="N39" s="129"/>
    </row>
    <row r="40" spans="1:14" ht="12.75">
      <c r="A40" s="245"/>
      <c r="B40" s="246" t="s">
        <v>832</v>
      </c>
      <c r="C40" s="247" t="s">
        <v>784</v>
      </c>
      <c r="D40" s="248" t="s">
        <v>784</v>
      </c>
      <c r="E40" s="249">
        <v>250</v>
      </c>
      <c r="F40" s="248" t="s">
        <v>833</v>
      </c>
      <c r="G40" s="248">
        <v>380</v>
      </c>
      <c r="H40" s="248">
        <v>1</v>
      </c>
      <c r="I40" s="248" t="s">
        <v>786</v>
      </c>
      <c r="J40" s="16">
        <f>L40*курс!$A$1</f>
        <v>168200.18</v>
      </c>
      <c r="K40" s="16">
        <f>J40*1.18</f>
        <v>198476.2124</v>
      </c>
      <c r="L40" s="250">
        <v>2757.38</v>
      </c>
      <c r="M40" s="250">
        <f>L40*1.18</f>
        <v>3253.7084</v>
      </c>
      <c r="N40" s="129"/>
    </row>
    <row r="41" spans="1:14" ht="29.25" customHeight="1">
      <c r="A41" s="221" t="s">
        <v>834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6"/>
    </row>
    <row r="42" spans="1:14" ht="12.75">
      <c r="A42" s="6"/>
      <c r="B42" s="11" t="str">
        <f>HYPERLINK("http://rucoecom.danfoss.com/online/index.html?cartCodes="&amp;C42,C42)</f>
        <v>193B4034</v>
      </c>
      <c r="C42" s="84" t="s">
        <v>835</v>
      </c>
      <c r="D42" s="143" t="s">
        <v>784</v>
      </c>
      <c r="E42" s="208">
        <v>15</v>
      </c>
      <c r="F42" s="208" t="s">
        <v>800</v>
      </c>
      <c r="G42" s="208">
        <v>222</v>
      </c>
      <c r="H42" s="208">
        <v>1</v>
      </c>
      <c r="I42" s="30" t="s">
        <v>786</v>
      </c>
      <c r="J42" s="16">
        <f>L42*курс!$A$1</f>
        <v>9503.800000000001</v>
      </c>
      <c r="K42" s="16">
        <f>J42*1.18</f>
        <v>11214.484</v>
      </c>
      <c r="L42" s="225">
        <v>155.8</v>
      </c>
      <c r="M42" s="225">
        <v>183.84</v>
      </c>
      <c r="N42" s="129">
        <v>3</v>
      </c>
    </row>
    <row r="43" spans="1:14" ht="12.75">
      <c r="A43" s="6"/>
      <c r="B43" s="11" t="str">
        <f>HYPERLINK("http://rucoecom.danfoss.com/online/index.html?cartCodes="&amp;C43,C43)</f>
        <v>193B4035</v>
      </c>
      <c r="C43" s="84" t="s">
        <v>836</v>
      </c>
      <c r="D43" s="143" t="s">
        <v>784</v>
      </c>
      <c r="E43" s="208">
        <v>20</v>
      </c>
      <c r="F43" s="208" t="s">
        <v>807</v>
      </c>
      <c r="G43" s="208">
        <v>226</v>
      </c>
      <c r="H43" s="208">
        <v>1</v>
      </c>
      <c r="I43" s="30" t="s">
        <v>786</v>
      </c>
      <c r="J43" s="16">
        <f>L43*курс!$A$1</f>
        <v>9884.439999999999</v>
      </c>
      <c r="K43" s="16">
        <f>J43*1.18</f>
        <v>11663.639199999998</v>
      </c>
      <c r="L43" s="225">
        <v>162.04</v>
      </c>
      <c r="M43" s="225">
        <v>191.21</v>
      </c>
      <c r="N43" s="129">
        <v>3</v>
      </c>
    </row>
    <row r="44" spans="1:14" ht="12.75">
      <c r="A44" s="6"/>
      <c r="B44" s="11" t="str">
        <f>HYPERLINK("http://rucoecom.danfoss.com/online/index.html?cartCodes="&amp;C44,C44)</f>
        <v>193B4036</v>
      </c>
      <c r="C44" s="84" t="s">
        <v>837</v>
      </c>
      <c r="D44" s="143" t="s">
        <v>784</v>
      </c>
      <c r="E44" s="208">
        <v>25</v>
      </c>
      <c r="F44" s="208" t="s">
        <v>795</v>
      </c>
      <c r="G44" s="208">
        <v>220</v>
      </c>
      <c r="H44" s="208">
        <v>1</v>
      </c>
      <c r="I44" s="30" t="s">
        <v>786</v>
      </c>
      <c r="J44" s="16">
        <f>L44*курс!$A$1</f>
        <v>9979.6</v>
      </c>
      <c r="K44" s="16">
        <f>J44*1.18</f>
        <v>11775.928</v>
      </c>
      <c r="L44" s="225">
        <v>163.6</v>
      </c>
      <c r="M44" s="225">
        <v>193.05</v>
      </c>
      <c r="N44" s="129">
        <v>3</v>
      </c>
    </row>
    <row r="45" spans="1:14" ht="12.75">
      <c r="A45" s="6"/>
      <c r="B45" s="11" t="str">
        <f>HYPERLINK("http://rucoecom.danfoss.com/online/index.html?cartCodes="&amp;C45,C45)</f>
        <v>193B4037</v>
      </c>
      <c r="C45" s="84" t="s">
        <v>838</v>
      </c>
      <c r="D45" s="143" t="s">
        <v>784</v>
      </c>
      <c r="E45" s="208">
        <v>32</v>
      </c>
      <c r="F45" s="208" t="s">
        <v>795</v>
      </c>
      <c r="G45" s="208">
        <v>242</v>
      </c>
      <c r="H45" s="208">
        <v>1</v>
      </c>
      <c r="I45" s="30" t="s">
        <v>786</v>
      </c>
      <c r="J45" s="16">
        <f>L45*курс!$A$1</f>
        <v>11375.279999999999</v>
      </c>
      <c r="K45" s="16">
        <f>J45*1.18</f>
        <v>13422.830399999997</v>
      </c>
      <c r="L45" s="225">
        <v>186.48</v>
      </c>
      <c r="M45" s="225">
        <v>220.05</v>
      </c>
      <c r="N45" s="129">
        <v>3</v>
      </c>
    </row>
    <row r="46" spans="1:14" ht="12.75">
      <c r="A46" s="6"/>
      <c r="B46" s="11" t="str">
        <f>HYPERLINK("http://rucoecom.danfoss.com/online/index.html?cartCodes="&amp;C46,C46)</f>
        <v>193B4038</v>
      </c>
      <c r="C46" s="84" t="s">
        <v>839</v>
      </c>
      <c r="D46" s="143" t="s">
        <v>784</v>
      </c>
      <c r="E46" s="208">
        <v>40</v>
      </c>
      <c r="F46" s="208" t="s">
        <v>807</v>
      </c>
      <c r="G46" s="208">
        <v>238</v>
      </c>
      <c r="H46" s="208">
        <v>1</v>
      </c>
      <c r="I46" s="30" t="s">
        <v>786</v>
      </c>
      <c r="J46" s="16">
        <f>L46*курс!$A$1</f>
        <v>11886.460000000001</v>
      </c>
      <c r="K46" s="16">
        <f>J46*1.18</f>
        <v>14026.0228</v>
      </c>
      <c r="L46" s="225">
        <v>194.86</v>
      </c>
      <c r="M46" s="225">
        <v>229.93</v>
      </c>
      <c r="N46" s="129">
        <v>3</v>
      </c>
    </row>
    <row r="47" spans="1:14" ht="12.75">
      <c r="A47" s="6"/>
      <c r="B47" s="11" t="str">
        <f>HYPERLINK("http://rucoecom.danfoss.com/online/index.html?cartCodes="&amp;C47,C47)</f>
        <v>193B4039</v>
      </c>
      <c r="C47" s="84" t="s">
        <v>840</v>
      </c>
      <c r="D47" s="143" t="s">
        <v>784</v>
      </c>
      <c r="E47" s="208">
        <v>50</v>
      </c>
      <c r="F47" s="208" t="s">
        <v>802</v>
      </c>
      <c r="G47" s="208">
        <v>302</v>
      </c>
      <c r="H47" s="208">
        <v>1</v>
      </c>
      <c r="I47" s="30" t="s">
        <v>786</v>
      </c>
      <c r="J47" s="16">
        <f>L47*курс!$A$1</f>
        <v>12971.039999999999</v>
      </c>
      <c r="K47" s="16">
        <f>J47*1.18</f>
        <v>15305.827199999998</v>
      </c>
      <c r="L47" s="225">
        <v>212.64</v>
      </c>
      <c r="M47" s="225">
        <v>250.92</v>
      </c>
      <c r="N47" s="129">
        <v>3</v>
      </c>
    </row>
    <row r="48" spans="1:14" ht="12.75">
      <c r="A48" s="6"/>
      <c r="B48" s="11" t="str">
        <f>HYPERLINK("http://rucoecom.danfoss.com/online/index.html?cartCodes="&amp;C48,C48)</f>
        <v>193B4040</v>
      </c>
      <c r="C48" s="84" t="s">
        <v>841</v>
      </c>
      <c r="D48" s="143" t="s">
        <v>784</v>
      </c>
      <c r="E48" s="208">
        <v>65</v>
      </c>
      <c r="F48" s="208" t="s">
        <v>805</v>
      </c>
      <c r="G48" s="208">
        <v>352</v>
      </c>
      <c r="H48" s="208">
        <v>1</v>
      </c>
      <c r="I48" s="30" t="s">
        <v>786</v>
      </c>
      <c r="J48" s="16">
        <f>L48*курс!$A$1</f>
        <v>19616.989999999998</v>
      </c>
      <c r="K48" s="16">
        <f>J48*1.18</f>
        <v>23148.048199999997</v>
      </c>
      <c r="L48" s="225">
        <v>321.59</v>
      </c>
      <c r="M48" s="225">
        <v>379.48</v>
      </c>
      <c r="N48" s="129">
        <v>3</v>
      </c>
    </row>
    <row r="49" spans="1:14" ht="12.75">
      <c r="A49" s="6"/>
      <c r="B49" s="11" t="str">
        <f>HYPERLINK("http://rucoecom.danfoss.com/online/index.html?cartCodes="&amp;C49,C49)</f>
        <v>193B4041</v>
      </c>
      <c r="C49" s="84" t="s">
        <v>842</v>
      </c>
      <c r="D49" s="143" t="s">
        <v>784</v>
      </c>
      <c r="E49" s="208">
        <v>80</v>
      </c>
      <c r="F49" s="208" t="s">
        <v>802</v>
      </c>
      <c r="G49" s="208">
        <v>324</v>
      </c>
      <c r="H49" s="208">
        <v>1</v>
      </c>
      <c r="I49" s="30" t="s">
        <v>786</v>
      </c>
      <c r="J49" s="16">
        <f>L49*курс!$A$1</f>
        <v>22479.11</v>
      </c>
      <c r="K49" s="16">
        <f>J49*1.18</f>
        <v>26525.3498</v>
      </c>
      <c r="L49" s="225">
        <v>368.51</v>
      </c>
      <c r="M49" s="225">
        <v>434.84</v>
      </c>
      <c r="N49" s="129">
        <v>3</v>
      </c>
    </row>
    <row r="50" spans="1:14" ht="12.75">
      <c r="A50" s="6"/>
      <c r="B50" s="11" t="str">
        <f>HYPERLINK("http://rucoecom.danfoss.com/online/index.html?cartCodes="&amp;C50,C50)</f>
        <v>193B4042</v>
      </c>
      <c r="C50" s="84" t="s">
        <v>843</v>
      </c>
      <c r="D50" s="143" t="s">
        <v>784</v>
      </c>
      <c r="E50" s="208">
        <v>100</v>
      </c>
      <c r="F50" s="208" t="s">
        <v>805</v>
      </c>
      <c r="G50" s="208">
        <v>384</v>
      </c>
      <c r="H50" s="208">
        <v>1</v>
      </c>
      <c r="I50" s="30" t="s">
        <v>786</v>
      </c>
      <c r="J50" s="16">
        <f>L50*курс!$A$1</f>
        <v>28254.59</v>
      </c>
      <c r="K50" s="16">
        <f>J50*1.18</f>
        <v>33340.4162</v>
      </c>
      <c r="L50" s="225">
        <v>463.19</v>
      </c>
      <c r="M50" s="225">
        <v>546.56</v>
      </c>
      <c r="N50" s="129">
        <v>3</v>
      </c>
    </row>
    <row r="51" spans="1:14" ht="12.75">
      <c r="A51" s="6"/>
      <c r="B51" s="246" t="s">
        <v>844</v>
      </c>
      <c r="C51" s="84"/>
      <c r="D51" s="248" t="s">
        <v>784</v>
      </c>
      <c r="E51" s="249">
        <v>125</v>
      </c>
      <c r="F51" s="249" t="s">
        <v>845</v>
      </c>
      <c r="G51" s="208">
        <v>336</v>
      </c>
      <c r="H51" s="208">
        <v>1</v>
      </c>
      <c r="I51" s="248" t="s">
        <v>786</v>
      </c>
      <c r="J51" s="16">
        <f>L51*курс!$A$1</f>
        <v>66923.09999999999</v>
      </c>
      <c r="K51" s="16">
        <f>J51*1.18</f>
        <v>78969.25799999999</v>
      </c>
      <c r="L51" s="250">
        <v>1097.1</v>
      </c>
      <c r="M51" s="250">
        <f>L51*1.18</f>
        <v>1294.5779999999997</v>
      </c>
      <c r="N51" s="129"/>
    </row>
    <row r="52" spans="1:14" ht="12.75">
      <c r="A52" s="6"/>
      <c r="B52" s="246" t="s">
        <v>846</v>
      </c>
      <c r="C52" s="6"/>
      <c r="D52" s="248" t="s">
        <v>784</v>
      </c>
      <c r="E52" s="249">
        <v>150</v>
      </c>
      <c r="F52" s="249" t="s">
        <v>847</v>
      </c>
      <c r="G52" s="208">
        <v>336</v>
      </c>
      <c r="H52" s="208">
        <v>1</v>
      </c>
      <c r="I52" s="248" t="s">
        <v>786</v>
      </c>
      <c r="J52" s="16">
        <f>L52*курс!$A$1</f>
        <v>73296.98999999999</v>
      </c>
      <c r="K52" s="16">
        <f>J52*1.18</f>
        <v>86490.44819999998</v>
      </c>
      <c r="L52" s="250">
        <v>1201.59</v>
      </c>
      <c r="M52" s="250">
        <f>L52*1.18</f>
        <v>1417.8762</v>
      </c>
      <c r="N52" s="6"/>
    </row>
    <row r="53" spans="1:14" ht="12.75">
      <c r="A53" s="6"/>
      <c r="B53" s="246" t="s">
        <v>848</v>
      </c>
      <c r="C53" s="6"/>
      <c r="D53" s="248" t="s">
        <v>784</v>
      </c>
      <c r="E53" s="249">
        <v>200</v>
      </c>
      <c r="F53" s="249" t="s">
        <v>849</v>
      </c>
      <c r="G53" s="208">
        <v>450</v>
      </c>
      <c r="H53" s="208">
        <v>1</v>
      </c>
      <c r="I53" s="248" t="s">
        <v>786</v>
      </c>
      <c r="J53" s="16">
        <f>L53*курс!$A$1</f>
        <v>107395.37999999999</v>
      </c>
      <c r="K53" s="16">
        <f>J53*1.18</f>
        <v>126726.54839999999</v>
      </c>
      <c r="L53" s="250">
        <v>1760.58</v>
      </c>
      <c r="M53" s="250">
        <f>L53*1.18</f>
        <v>2077.4844</v>
      </c>
      <c r="N53" s="6"/>
    </row>
    <row r="54" spans="1:14" ht="12.75">
      <c r="A54" s="6"/>
      <c r="B54" s="246" t="s">
        <v>850</v>
      </c>
      <c r="C54" s="6"/>
      <c r="D54" s="248" t="s">
        <v>784</v>
      </c>
      <c r="E54" s="249">
        <v>250</v>
      </c>
      <c r="F54" s="249" t="s">
        <v>851</v>
      </c>
      <c r="G54" s="208">
        <v>440</v>
      </c>
      <c r="H54" s="208">
        <v>1</v>
      </c>
      <c r="I54" s="248" t="s">
        <v>786</v>
      </c>
      <c r="J54" s="16">
        <f>L54*курс!$A$1</f>
        <v>123265.75</v>
      </c>
      <c r="K54" s="16">
        <f>J54*1.18</f>
        <v>145453.585</v>
      </c>
      <c r="L54" s="250">
        <v>2020.75</v>
      </c>
      <c r="M54" s="250">
        <f>L54*1.18</f>
        <v>2384.4849999999997</v>
      </c>
      <c r="N54" s="6"/>
    </row>
    <row r="55" spans="1:14" ht="12.75">
      <c r="A55" s="6"/>
      <c r="B55" s="246" t="s">
        <v>852</v>
      </c>
      <c r="C55" s="6"/>
      <c r="D55" s="248" t="s">
        <v>784</v>
      </c>
      <c r="E55" s="249">
        <v>300</v>
      </c>
      <c r="F55" s="249" t="s">
        <v>795</v>
      </c>
      <c r="G55" s="208">
        <v>268</v>
      </c>
      <c r="H55" s="208">
        <v>1</v>
      </c>
      <c r="I55" s="248" t="s">
        <v>786</v>
      </c>
      <c r="J55" s="16">
        <f>L55*курс!$A$1</f>
        <v>82537.87999999999</v>
      </c>
      <c r="K55" s="16">
        <f>J55*1.18</f>
        <v>97394.69839999998</v>
      </c>
      <c r="L55" s="250">
        <v>1353.08</v>
      </c>
      <c r="M55" s="250">
        <f>L55*1.18</f>
        <v>1596.6344</v>
      </c>
      <c r="N55" s="6"/>
    </row>
    <row r="56" spans="1:14" ht="12.75">
      <c r="A56" s="6"/>
      <c r="B56" s="246" t="s">
        <v>853</v>
      </c>
      <c r="C56" s="6"/>
      <c r="D56" s="248" t="s">
        <v>784</v>
      </c>
      <c r="E56" s="249">
        <v>300</v>
      </c>
      <c r="F56" s="249" t="s">
        <v>805</v>
      </c>
      <c r="G56" s="208">
        <v>352</v>
      </c>
      <c r="H56" s="208">
        <v>1</v>
      </c>
      <c r="I56" s="248" t="s">
        <v>786</v>
      </c>
      <c r="J56" s="16">
        <f>L56*курс!$A$1</f>
        <v>102423.87999999999</v>
      </c>
      <c r="K56" s="16">
        <f>J56*1.18</f>
        <v>120860.17839999998</v>
      </c>
      <c r="L56" s="250">
        <v>1679.08</v>
      </c>
      <c r="M56" s="250">
        <f>L56*1.18</f>
        <v>1981.3143999999998</v>
      </c>
      <c r="N56" s="6"/>
    </row>
    <row r="57" spans="1:14" ht="12.75">
      <c r="A57" s="6"/>
      <c r="B57" s="246" t="s">
        <v>854</v>
      </c>
      <c r="C57" s="6"/>
      <c r="D57" s="248" t="s">
        <v>784</v>
      </c>
      <c r="E57" s="249">
        <v>300</v>
      </c>
      <c r="F57" s="249" t="s">
        <v>855</v>
      </c>
      <c r="G57" s="208">
        <v>529</v>
      </c>
      <c r="H57" s="208">
        <v>1</v>
      </c>
      <c r="I57" s="248" t="s">
        <v>786</v>
      </c>
      <c r="J57" s="16">
        <f>L57*курс!$A$1</f>
        <v>149784.88999999998</v>
      </c>
      <c r="K57" s="16">
        <f>J57*1.18</f>
        <v>176746.17019999996</v>
      </c>
      <c r="L57" s="250">
        <v>2455.49</v>
      </c>
      <c r="M57" s="250">
        <f>L57*1.18</f>
        <v>2897.4781999999996</v>
      </c>
      <c r="N57" s="6"/>
    </row>
  </sheetData>
  <sheetProtection selectLockedCells="1" selectUnlockedCells="1"/>
  <mergeCells count="19">
    <mergeCell ref="A1:N1"/>
    <mergeCell ref="B2:M2"/>
    <mergeCell ref="A3:A4"/>
    <mergeCell ref="B3:B4"/>
    <mergeCell ref="D3:D4"/>
    <mergeCell ref="E3:E4"/>
    <mergeCell ref="F3:F4"/>
    <mergeCell ref="G3:G4"/>
    <mergeCell ref="H3:H4"/>
    <mergeCell ref="I3:I4"/>
    <mergeCell ref="J3:K3"/>
    <mergeCell ref="L3:M3"/>
    <mergeCell ref="A5:I5"/>
    <mergeCell ref="A6:A14"/>
    <mergeCell ref="A15:I15"/>
    <mergeCell ref="A16:A33"/>
    <mergeCell ref="A34:I34"/>
    <mergeCell ref="A41:I41"/>
    <mergeCell ref="A42:A57"/>
  </mergeCells>
  <hyperlinks>
    <hyperlink ref="B35" r:id="rId1" display="193В4018"/>
    <hyperlink ref="B36" r:id="rId2" display="193В4019"/>
    <hyperlink ref="B37" r:id="rId3" display="193В4020G"/>
    <hyperlink ref="B38" r:id="rId4" display="193В4021G"/>
    <hyperlink ref="B39" r:id="rId5" display="193В4022G"/>
    <hyperlink ref="B40" r:id="rId6" display="193В4023G"/>
    <hyperlink ref="B51" r:id="rId7" display="193В4043G"/>
    <hyperlink ref="B52" r:id="rId8" display="193В4044G"/>
    <hyperlink ref="B53" r:id="rId9" display="193В4045G"/>
    <hyperlink ref="B54" r:id="rId10" display="193В4046G"/>
    <hyperlink ref="B55" r:id="rId11" display="193В4047G"/>
    <hyperlink ref="B56" r:id="rId12" display="193В4048G"/>
    <hyperlink ref="B57" r:id="rId13" display="193В4049G"/>
  </hyperlinks>
  <printOptions/>
  <pageMargins left="0.75" right="0.75" top="1" bottom="1" header="0.5118055555555555" footer="0.5118055555555555"/>
  <pageSetup fitToHeight="0" fitToWidth="1" horizontalDpi="300" verticalDpi="300" orientation="landscape" paperSize="9"/>
  <drawing r:id="rId1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O21"/>
  <sheetViews>
    <sheetView workbookViewId="0" topLeftCell="A1">
      <selection activeCell="A2" sqref="A2"/>
    </sheetView>
  </sheetViews>
  <sheetFormatPr defaultColWidth="9.140625" defaultRowHeight="12.75"/>
  <cols>
    <col min="1" max="1" width="8.7109375" style="0" customWidth="1"/>
    <col min="2" max="2" width="12.7109375" style="0" customWidth="1"/>
    <col min="3" max="3" width="0" style="0" hidden="1" customWidth="1"/>
    <col min="4" max="4" width="11.421875" style="0" customWidth="1"/>
    <col min="5" max="5" width="13.00390625" style="0" customWidth="1"/>
    <col min="6" max="6" width="11.57421875" style="0" customWidth="1"/>
    <col min="7" max="7" width="14.00390625" style="0" customWidth="1"/>
    <col min="8" max="8" width="15.140625" style="0" customWidth="1"/>
    <col min="9" max="9" width="18.00390625" style="0" customWidth="1"/>
    <col min="10" max="10" width="13.8515625" style="0" customWidth="1"/>
    <col min="11" max="12" width="0" style="0" hidden="1" customWidth="1"/>
    <col min="13" max="13" width="11.7109375" style="0" customWidth="1"/>
    <col min="14" max="14" width="11.140625" style="0" customWidth="1"/>
    <col min="15" max="15" width="4.7109375" style="0" customWidth="1"/>
    <col min="16" max="16384" width="8.7109375" style="0" customWidth="1"/>
  </cols>
  <sheetData>
    <row r="1" spans="1:14" ht="12.75">
      <c r="A1" s="4" t="s">
        <v>856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3" ht="43.5" customHeight="1" hidden="1">
      <c r="A2" s="2"/>
      <c r="B2" s="3" t="s">
        <v>857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34.5" customHeight="1">
      <c r="A3" s="114" t="s">
        <v>4</v>
      </c>
      <c r="B3" s="114" t="s">
        <v>5</v>
      </c>
      <c r="C3" s="114"/>
      <c r="D3" s="114" t="s">
        <v>190</v>
      </c>
      <c r="E3" s="114" t="s">
        <v>211</v>
      </c>
      <c r="F3" s="114" t="s">
        <v>298</v>
      </c>
      <c r="G3" s="114" t="s">
        <v>858</v>
      </c>
      <c r="H3" s="114" t="s">
        <v>859</v>
      </c>
      <c r="I3" s="114" t="s">
        <v>860</v>
      </c>
      <c r="J3" s="114" t="s">
        <v>11</v>
      </c>
      <c r="K3" s="114" t="s">
        <v>13</v>
      </c>
      <c r="L3" s="114"/>
      <c r="M3" s="114" t="s">
        <v>12</v>
      </c>
      <c r="N3" s="114"/>
    </row>
    <row r="4" spans="1:14" ht="31.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 t="s">
        <v>14</v>
      </c>
      <c r="L4" s="114" t="s">
        <v>15</v>
      </c>
      <c r="M4" s="114" t="s">
        <v>14</v>
      </c>
      <c r="N4" s="114" t="s">
        <v>15</v>
      </c>
    </row>
    <row r="5" spans="1:14" ht="38.25" customHeight="1">
      <c r="A5" s="221" t="s">
        <v>861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</row>
    <row r="6" spans="1:15" ht="12.75">
      <c r="A6" s="192"/>
      <c r="B6" s="11" t="str">
        <f>HYPERLINK("http://rucoecom.danfoss.com/online/index.html?cartCodes="&amp;C6,C6)</f>
        <v>149B7597</v>
      </c>
      <c r="C6" s="84" t="s">
        <v>862</v>
      </c>
      <c r="D6" s="143">
        <v>15</v>
      </c>
      <c r="E6" s="143" t="s">
        <v>863</v>
      </c>
      <c r="F6" s="143">
        <v>16</v>
      </c>
      <c r="G6" s="143" t="s">
        <v>864</v>
      </c>
      <c r="H6" s="143">
        <v>3</v>
      </c>
      <c r="I6" s="143">
        <v>3</v>
      </c>
      <c r="J6" s="143" t="s">
        <v>259</v>
      </c>
      <c r="K6" s="16">
        <f>M6*курс!$A$1</f>
        <v>3505.67</v>
      </c>
      <c r="L6" s="16">
        <f>K6*1.18</f>
        <v>4136.6906</v>
      </c>
      <c r="M6" s="163">
        <v>57.47</v>
      </c>
      <c r="N6" s="163">
        <v>67.81</v>
      </c>
      <c r="O6" s="158">
        <v>1</v>
      </c>
    </row>
    <row r="7" spans="1:15" ht="12.75">
      <c r="A7" s="192"/>
      <c r="B7" s="11" t="str">
        <f>HYPERLINK("http://rucoecom.danfoss.com/online/index.html?cartCodes="&amp;C7,C7)</f>
        <v>149B7598</v>
      </c>
      <c r="C7" s="84" t="s">
        <v>865</v>
      </c>
      <c r="D7" s="143">
        <v>20</v>
      </c>
      <c r="E7" s="143" t="s">
        <v>866</v>
      </c>
      <c r="F7" s="143">
        <v>16</v>
      </c>
      <c r="G7" s="143" t="s">
        <v>864</v>
      </c>
      <c r="H7" s="143">
        <v>3</v>
      </c>
      <c r="I7" s="143">
        <v>4</v>
      </c>
      <c r="J7" s="143" t="s">
        <v>259</v>
      </c>
      <c r="K7" s="16">
        <f>M7*курс!$A$1</f>
        <v>4029.6600000000003</v>
      </c>
      <c r="L7" s="16">
        <f>K7*1.18</f>
        <v>4754.9988</v>
      </c>
      <c r="M7" s="163">
        <v>66.06</v>
      </c>
      <c r="N7" s="163">
        <v>77.93</v>
      </c>
      <c r="O7" s="158">
        <v>1</v>
      </c>
    </row>
    <row r="8" spans="1:15" ht="12.75">
      <c r="A8" s="192"/>
      <c r="B8" s="11" t="str">
        <f>HYPERLINK("http://rucoecom.danfoss.com/online/index.html?cartCodes="&amp;C8,C8)</f>
        <v>149B7599</v>
      </c>
      <c r="C8" s="84" t="s">
        <v>867</v>
      </c>
      <c r="D8" s="143">
        <v>25</v>
      </c>
      <c r="E8" s="143" t="s">
        <v>868</v>
      </c>
      <c r="F8" s="143">
        <v>16</v>
      </c>
      <c r="G8" s="143" t="s">
        <v>864</v>
      </c>
      <c r="H8" s="143">
        <v>3</v>
      </c>
      <c r="I8" s="143">
        <v>4.2</v>
      </c>
      <c r="J8" s="143" t="s">
        <v>259</v>
      </c>
      <c r="K8" s="16">
        <f>M8*курс!$A$1</f>
        <v>5640.67</v>
      </c>
      <c r="L8" s="16">
        <f>K8*1.18</f>
        <v>6655.9906</v>
      </c>
      <c r="M8" s="163">
        <v>92.47</v>
      </c>
      <c r="N8" s="163">
        <v>109.12</v>
      </c>
      <c r="O8" s="158">
        <v>1</v>
      </c>
    </row>
    <row r="9" spans="1:15" ht="12.75">
      <c r="A9" s="192"/>
      <c r="B9" s="11" t="str">
        <f>HYPERLINK("http://rucoecom.danfoss.com/online/index.html?cartCodes="&amp;C9,C9)</f>
        <v>149B7600</v>
      </c>
      <c r="C9" s="84" t="s">
        <v>869</v>
      </c>
      <c r="D9" s="143">
        <v>32</v>
      </c>
      <c r="E9" s="143" t="s">
        <v>870</v>
      </c>
      <c r="F9" s="143">
        <v>16</v>
      </c>
      <c r="G9" s="143" t="s">
        <v>871</v>
      </c>
      <c r="H9" s="143">
        <v>3</v>
      </c>
      <c r="I9" s="143">
        <v>8</v>
      </c>
      <c r="J9" s="143" t="s">
        <v>259</v>
      </c>
      <c r="K9" s="16">
        <f>M9*курс!$A$1</f>
        <v>10441.98</v>
      </c>
      <c r="L9" s="16">
        <f>K9*1.18</f>
        <v>12321.536399999999</v>
      </c>
      <c r="M9" s="163">
        <v>171.18</v>
      </c>
      <c r="N9" s="163">
        <v>202</v>
      </c>
      <c r="O9" s="158">
        <v>1</v>
      </c>
    </row>
    <row r="10" spans="1:15" ht="12.75">
      <c r="A10" s="192"/>
      <c r="B10" s="11" t="str">
        <f>HYPERLINK("http://rucoecom.danfoss.com/online/index.html?cartCodes="&amp;C10,C10)</f>
        <v>149B7601</v>
      </c>
      <c r="C10" s="84" t="s">
        <v>872</v>
      </c>
      <c r="D10" s="143">
        <v>40</v>
      </c>
      <c r="E10" s="143" t="s">
        <v>873</v>
      </c>
      <c r="F10" s="143">
        <v>16</v>
      </c>
      <c r="G10" s="143" t="s">
        <v>871</v>
      </c>
      <c r="H10" s="143">
        <v>3</v>
      </c>
      <c r="I10" s="143">
        <v>10.5</v>
      </c>
      <c r="J10" s="143" t="s">
        <v>259</v>
      </c>
      <c r="K10" s="16">
        <f>M10*курс!$A$1</f>
        <v>14820.560000000001</v>
      </c>
      <c r="L10" s="16">
        <f>K10*1.18</f>
        <v>17488.2608</v>
      </c>
      <c r="M10" s="163">
        <v>242.96</v>
      </c>
      <c r="N10" s="163">
        <v>286.69</v>
      </c>
      <c r="O10" s="158">
        <v>1</v>
      </c>
    </row>
    <row r="11" spans="1:15" ht="12.75">
      <c r="A11" s="192"/>
      <c r="B11" s="11" t="str">
        <f>HYPERLINK("http://rucoecom.danfoss.com/online/index.html?cartCodes="&amp;C11,C11)</f>
        <v>149B7602</v>
      </c>
      <c r="C11" s="84" t="s">
        <v>874</v>
      </c>
      <c r="D11" s="143">
        <v>50</v>
      </c>
      <c r="E11" s="143" t="s">
        <v>875</v>
      </c>
      <c r="F11" s="143">
        <v>16</v>
      </c>
      <c r="G11" s="143" t="s">
        <v>871</v>
      </c>
      <c r="H11" s="143">
        <v>3</v>
      </c>
      <c r="I11" s="143">
        <v>23</v>
      </c>
      <c r="J11" s="143" t="s">
        <v>259</v>
      </c>
      <c r="K11" s="16">
        <f>M11*курс!$A$1</f>
        <v>22230.84</v>
      </c>
      <c r="L11" s="16">
        <f>K11*1.18</f>
        <v>26232.3912</v>
      </c>
      <c r="M11" s="163">
        <v>364.44</v>
      </c>
      <c r="N11" s="163">
        <v>430.04</v>
      </c>
      <c r="O11" s="158">
        <v>1</v>
      </c>
    </row>
    <row r="12" spans="1:15" ht="29.25" customHeight="1">
      <c r="A12" s="251" t="s">
        <v>876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2"/>
      <c r="L12" s="252"/>
      <c r="M12" s="252"/>
      <c r="N12" s="252"/>
      <c r="O12" s="158"/>
    </row>
    <row r="13" spans="1:15" ht="12.75">
      <c r="A13" s="192"/>
      <c r="B13" s="11" t="str">
        <f>HYPERLINK("http://rucoecom.danfoss.com/online/index.html?cartCodes="&amp;C13,C13)</f>
        <v>149B7603</v>
      </c>
      <c r="C13" s="84" t="s">
        <v>877</v>
      </c>
      <c r="D13" s="139">
        <v>15</v>
      </c>
      <c r="E13" s="139" t="s">
        <v>863</v>
      </c>
      <c r="F13" s="139">
        <v>25</v>
      </c>
      <c r="G13" s="139" t="s">
        <v>878</v>
      </c>
      <c r="H13" s="139">
        <v>3</v>
      </c>
      <c r="I13" s="139">
        <v>3.5</v>
      </c>
      <c r="J13" s="139" t="s">
        <v>259</v>
      </c>
      <c r="K13" s="16">
        <f>M13*курс!$A$1</f>
        <v>8064.81</v>
      </c>
      <c r="L13" s="16">
        <f>K13*1.18</f>
        <v>9516.4758</v>
      </c>
      <c r="M13" s="163">
        <v>132.21</v>
      </c>
      <c r="N13" s="163">
        <v>155.99</v>
      </c>
      <c r="O13" s="158">
        <v>1</v>
      </c>
    </row>
    <row r="14" spans="1:15" ht="12.75">
      <c r="A14" s="192"/>
      <c r="B14" s="11" t="str">
        <f>HYPERLINK("http://rucoecom.danfoss.com/online/index.html?cartCodes="&amp;C14,C14)</f>
        <v>149B7604</v>
      </c>
      <c r="C14" s="84" t="s">
        <v>879</v>
      </c>
      <c r="D14" s="139">
        <v>20</v>
      </c>
      <c r="E14" s="139" t="s">
        <v>866</v>
      </c>
      <c r="F14" s="139">
        <v>25</v>
      </c>
      <c r="G14" s="139" t="s">
        <v>878</v>
      </c>
      <c r="H14" s="139">
        <v>3</v>
      </c>
      <c r="I14" s="139">
        <v>5.5</v>
      </c>
      <c r="J14" s="139" t="s">
        <v>259</v>
      </c>
      <c r="K14" s="16">
        <f>M14*курс!$A$1</f>
        <v>10621.32</v>
      </c>
      <c r="L14" s="16">
        <f>K14*1.18</f>
        <v>12533.157599999999</v>
      </c>
      <c r="M14" s="163">
        <v>174.12</v>
      </c>
      <c r="N14" s="163">
        <v>205.46</v>
      </c>
      <c r="O14" s="158">
        <v>1</v>
      </c>
    </row>
    <row r="15" spans="1:15" ht="12.75">
      <c r="A15" s="192"/>
      <c r="B15" s="11" t="str">
        <f>HYPERLINK("http://rucoecom.danfoss.com/online/index.html?cartCodes="&amp;C15,C15)</f>
        <v>149B7605</v>
      </c>
      <c r="C15" s="84" t="s">
        <v>880</v>
      </c>
      <c r="D15" s="139">
        <v>25</v>
      </c>
      <c r="E15" s="139" t="s">
        <v>868</v>
      </c>
      <c r="F15" s="139">
        <v>25</v>
      </c>
      <c r="G15" s="139" t="s">
        <v>878</v>
      </c>
      <c r="H15" s="139">
        <v>3</v>
      </c>
      <c r="I15" s="139">
        <v>11.5</v>
      </c>
      <c r="J15" s="139" t="s">
        <v>259</v>
      </c>
      <c r="K15" s="16">
        <f>M15*курс!$A$1</f>
        <v>14749.800000000001</v>
      </c>
      <c r="L15" s="16">
        <f>K15*1.18</f>
        <v>17404.764</v>
      </c>
      <c r="M15" s="163">
        <v>241.8</v>
      </c>
      <c r="N15" s="163">
        <v>285.33</v>
      </c>
      <c r="O15" s="158">
        <v>1</v>
      </c>
    </row>
    <row r="16" spans="1:15" ht="12.75">
      <c r="A16" s="192"/>
      <c r="B16" s="11" t="str">
        <f>HYPERLINK("http://rucoecom.danfoss.com/online/index.html?cartCodes="&amp;C16,C16)</f>
        <v>149B7606</v>
      </c>
      <c r="C16" s="84" t="s">
        <v>881</v>
      </c>
      <c r="D16" s="139">
        <v>32</v>
      </c>
      <c r="E16" s="139" t="s">
        <v>870</v>
      </c>
      <c r="F16" s="139">
        <v>25</v>
      </c>
      <c r="G16" s="139" t="s">
        <v>878</v>
      </c>
      <c r="H16" s="139">
        <v>3</v>
      </c>
      <c r="I16" s="139">
        <v>15</v>
      </c>
      <c r="J16" s="139" t="s">
        <v>259</v>
      </c>
      <c r="K16" s="16">
        <f>M16*курс!$A$1</f>
        <v>20824.18</v>
      </c>
      <c r="L16" s="16">
        <f>K16*1.18</f>
        <v>24572.5324</v>
      </c>
      <c r="M16" s="163">
        <v>341.38</v>
      </c>
      <c r="N16" s="163">
        <v>402.82</v>
      </c>
      <c r="O16" s="158">
        <v>3</v>
      </c>
    </row>
    <row r="17" spans="1:15" ht="12.75">
      <c r="A17" s="192"/>
      <c r="B17" s="11" t="str">
        <f>HYPERLINK("http://rucoecom.danfoss.com/online/index.html?cartCodes="&amp;C17,C17)</f>
        <v>149B7607</v>
      </c>
      <c r="C17" s="84" t="s">
        <v>882</v>
      </c>
      <c r="D17" s="139">
        <v>40</v>
      </c>
      <c r="E17" s="139" t="s">
        <v>873</v>
      </c>
      <c r="F17" s="139">
        <v>25</v>
      </c>
      <c r="G17" s="139" t="s">
        <v>878</v>
      </c>
      <c r="H17" s="139">
        <v>3</v>
      </c>
      <c r="I17" s="139">
        <v>16.5</v>
      </c>
      <c r="J17" s="139" t="s">
        <v>259</v>
      </c>
      <c r="K17" s="16">
        <f>M17*курс!$A$1</f>
        <v>34705.950000000004</v>
      </c>
      <c r="L17" s="16">
        <f>K17*1.18</f>
        <v>40953.021</v>
      </c>
      <c r="M17" s="163">
        <v>568.95</v>
      </c>
      <c r="N17" s="163">
        <v>671.37</v>
      </c>
      <c r="O17" s="158">
        <v>1</v>
      </c>
    </row>
    <row r="18" spans="1:15" ht="12.75">
      <c r="A18" s="192"/>
      <c r="B18" s="11" t="str">
        <f>HYPERLINK("http://rucoecom.danfoss.com/online/index.html?cartCodes="&amp;C18,C18)</f>
        <v>149B7608</v>
      </c>
      <c r="C18" s="84" t="s">
        <v>883</v>
      </c>
      <c r="D18" s="139">
        <v>50</v>
      </c>
      <c r="E18" s="139" t="s">
        <v>875</v>
      </c>
      <c r="F18" s="139">
        <v>25</v>
      </c>
      <c r="G18" s="139" t="s">
        <v>878</v>
      </c>
      <c r="H18" s="139">
        <v>3</v>
      </c>
      <c r="I18" s="139">
        <v>17.5</v>
      </c>
      <c r="J18" s="139" t="s">
        <v>259</v>
      </c>
      <c r="K18" s="16">
        <f>M18*курс!$A$1</f>
        <v>37910.28</v>
      </c>
      <c r="L18" s="16">
        <f>K18*1.18</f>
        <v>44734.130399999995</v>
      </c>
      <c r="M18" s="163">
        <v>621.48</v>
      </c>
      <c r="N18" s="163">
        <v>733.34</v>
      </c>
      <c r="O18" s="158">
        <v>1</v>
      </c>
    </row>
    <row r="21" spans="1:14" ht="12.75">
      <c r="A21" s="253"/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</row>
  </sheetData>
  <sheetProtection selectLockedCells="1" selectUnlockedCells="1"/>
  <mergeCells count="16">
    <mergeCell ref="A1:N1"/>
    <mergeCell ref="B2:M2"/>
    <mergeCell ref="A3:A4"/>
    <mergeCell ref="B3:B4"/>
    <mergeCell ref="D3:D4"/>
    <mergeCell ref="E3:E4"/>
    <mergeCell ref="F3:F4"/>
    <mergeCell ref="G3:G4"/>
    <mergeCell ref="H3:H4"/>
    <mergeCell ref="I3:I4"/>
    <mergeCell ref="J3:J4"/>
    <mergeCell ref="K3:L3"/>
    <mergeCell ref="M3:N3"/>
    <mergeCell ref="A5:J5"/>
    <mergeCell ref="A12:J12"/>
    <mergeCell ref="A13:A18"/>
  </mergeCells>
  <printOptions/>
  <pageMargins left="0.75" right="0.75" top="1" bottom="1" header="0.5118055555555555" footer="0.5118055555555555"/>
  <pageSetup fitToHeight="0" fitToWidth="1"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W27"/>
  <sheetViews>
    <sheetView workbookViewId="0" topLeftCell="A1">
      <selection activeCell="A2" sqref="A2"/>
    </sheetView>
  </sheetViews>
  <sheetFormatPr defaultColWidth="9.140625" defaultRowHeight="12.75"/>
  <cols>
    <col min="1" max="1" width="8.7109375" style="0" customWidth="1"/>
    <col min="2" max="2" width="15.28125" style="0" customWidth="1"/>
    <col min="3" max="3" width="0" style="0" hidden="1" customWidth="1"/>
    <col min="4" max="4" width="11.8515625" style="0" customWidth="1"/>
    <col min="5" max="5" width="12.140625" style="0" customWidth="1"/>
    <col min="6" max="6" width="15.8515625" style="0" customWidth="1"/>
    <col min="7" max="7" width="10.00390625" style="0" customWidth="1"/>
    <col min="8" max="8" width="16.421875" style="0" customWidth="1"/>
    <col min="9" max="9" width="13.28125" style="0" customWidth="1"/>
    <col min="10" max="10" width="13.140625" style="0" customWidth="1"/>
    <col min="11" max="12" width="0" style="0" hidden="1" customWidth="1"/>
    <col min="13" max="13" width="11.140625" style="0" customWidth="1"/>
    <col min="14" max="14" width="11.00390625" style="0" customWidth="1"/>
    <col min="15" max="16384" width="8.7109375" style="0" customWidth="1"/>
  </cols>
  <sheetData>
    <row r="1" spans="1:14" ht="12.75">
      <c r="A1" s="4" t="s">
        <v>884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3" ht="43.5" customHeight="1" hidden="1">
      <c r="A2" s="2"/>
      <c r="B2" s="3" t="s">
        <v>857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42.75" customHeight="1">
      <c r="A3" s="114" t="s">
        <v>4</v>
      </c>
      <c r="B3" s="114" t="s">
        <v>5</v>
      </c>
      <c r="C3" s="114"/>
      <c r="D3" s="114" t="s">
        <v>190</v>
      </c>
      <c r="E3" s="114" t="s">
        <v>885</v>
      </c>
      <c r="F3" s="114" t="s">
        <v>886</v>
      </c>
      <c r="G3" s="114" t="s">
        <v>118</v>
      </c>
      <c r="H3" s="114" t="s">
        <v>887</v>
      </c>
      <c r="I3" s="114" t="s">
        <v>888</v>
      </c>
      <c r="J3" s="114" t="s">
        <v>11</v>
      </c>
      <c r="K3" s="114" t="s">
        <v>13</v>
      </c>
      <c r="L3" s="114"/>
      <c r="M3" s="114" t="s">
        <v>12</v>
      </c>
      <c r="N3" s="114"/>
    </row>
    <row r="4" spans="1:14" ht="12.7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 t="s">
        <v>14</v>
      </c>
      <c r="L4" s="114" t="s">
        <v>15</v>
      </c>
      <c r="M4" s="114" t="s">
        <v>14</v>
      </c>
      <c r="N4" s="114" t="s">
        <v>15</v>
      </c>
    </row>
    <row r="5" spans="1:15" ht="33.75" customHeight="1">
      <c r="A5" s="254" t="s">
        <v>889</v>
      </c>
      <c r="B5" s="254"/>
      <c r="C5" s="254"/>
      <c r="D5" s="254"/>
      <c r="E5" s="254"/>
      <c r="F5" s="254"/>
      <c r="G5" s="254"/>
      <c r="H5" s="254"/>
      <c r="I5" s="254"/>
      <c r="J5" s="254"/>
      <c r="K5" s="255"/>
      <c r="L5" s="255"/>
      <c r="M5" s="255"/>
      <c r="N5" s="256"/>
      <c r="O5" s="158"/>
    </row>
    <row r="6" spans="1:23" ht="12.75">
      <c r="A6" s="6"/>
      <c r="B6" s="11" t="str">
        <f>HYPERLINK("http://rucoecom.danfoss.com/online/index.html?cartCodes="&amp;C6,C6)</f>
        <v>149B001149</v>
      </c>
      <c r="C6" s="12" t="s">
        <v>890</v>
      </c>
      <c r="D6" s="208">
        <v>40</v>
      </c>
      <c r="E6" s="208">
        <v>25</v>
      </c>
      <c r="F6" s="208" t="s">
        <v>891</v>
      </c>
      <c r="G6" s="223">
        <v>26.35</v>
      </c>
      <c r="H6" s="223">
        <v>0.52</v>
      </c>
      <c r="I6" s="223">
        <v>20.3</v>
      </c>
      <c r="J6" s="208" t="s">
        <v>892</v>
      </c>
      <c r="K6" s="16">
        <f>M6*курс!$A$1</f>
        <v>142849.19</v>
      </c>
      <c r="L6" s="16">
        <f>K6*1.18</f>
        <v>168562.0442</v>
      </c>
      <c r="M6" s="201">
        <v>2341.79</v>
      </c>
      <c r="N6" s="201">
        <v>2763.32</v>
      </c>
      <c r="O6" s="158">
        <v>3</v>
      </c>
      <c r="R6" s="257"/>
      <c r="T6" s="258"/>
      <c r="U6" s="259"/>
      <c r="V6" s="258"/>
      <c r="W6" s="257"/>
    </row>
    <row r="7" spans="1:23" ht="12.75">
      <c r="A7" s="6"/>
      <c r="B7" s="11" t="str">
        <f>HYPERLINK("http://rucoecom.danfoss.com/online/index.html?cartCodes="&amp;C7,C7)</f>
        <v>149B001158</v>
      </c>
      <c r="C7" s="12" t="s">
        <v>893</v>
      </c>
      <c r="D7" s="208">
        <v>40</v>
      </c>
      <c r="E7" s="208">
        <v>25</v>
      </c>
      <c r="F7" s="208" t="s">
        <v>894</v>
      </c>
      <c r="G7" s="223">
        <v>45.66</v>
      </c>
      <c r="H7" s="223">
        <v>0.7</v>
      </c>
      <c r="I7" s="208">
        <v>32</v>
      </c>
      <c r="J7" s="208" t="s">
        <v>892</v>
      </c>
      <c r="K7" s="16">
        <f>M7*курс!$A$1</f>
        <v>142849.19</v>
      </c>
      <c r="L7" s="16">
        <f>K7*1.18</f>
        <v>168562.0442</v>
      </c>
      <c r="M7" s="201">
        <v>2341.79</v>
      </c>
      <c r="N7" s="201">
        <v>2763.32</v>
      </c>
      <c r="O7" s="158">
        <v>3</v>
      </c>
      <c r="R7" s="257"/>
      <c r="T7" s="258"/>
      <c r="U7" s="259"/>
      <c r="V7" s="258"/>
      <c r="W7" s="257"/>
    </row>
    <row r="8" spans="1:23" ht="12.75">
      <c r="A8" s="6"/>
      <c r="B8" s="11" t="str">
        <f>HYPERLINK("http://rucoecom.danfoss.com/online/index.html?cartCodes="&amp;C8,C8)</f>
        <v>149B001175</v>
      </c>
      <c r="C8" s="12" t="s">
        <v>895</v>
      </c>
      <c r="D8" s="208">
        <v>50</v>
      </c>
      <c r="E8" s="208">
        <v>25</v>
      </c>
      <c r="F8" s="208" t="s">
        <v>894</v>
      </c>
      <c r="G8" s="223">
        <v>45.66</v>
      </c>
      <c r="H8" s="223">
        <v>0.7</v>
      </c>
      <c r="I8" s="208">
        <v>32</v>
      </c>
      <c r="J8" s="208" t="s">
        <v>892</v>
      </c>
      <c r="K8" s="16">
        <f>M8*курс!$A$1</f>
        <v>142849.19</v>
      </c>
      <c r="L8" s="16">
        <f>K8*1.18</f>
        <v>168562.0442</v>
      </c>
      <c r="M8" s="201">
        <v>2341.79</v>
      </c>
      <c r="N8" s="201">
        <v>2763.32</v>
      </c>
      <c r="O8" s="158">
        <v>1</v>
      </c>
      <c r="R8" s="257"/>
      <c r="T8" s="258"/>
      <c r="U8" s="259"/>
      <c r="V8" s="258"/>
      <c r="W8" s="257"/>
    </row>
    <row r="9" spans="1:23" ht="12.75">
      <c r="A9" s="6"/>
      <c r="B9" s="11" t="str">
        <f>HYPERLINK("http://rucoecom.danfoss.com/online/index.html?cartCodes="&amp;C9,C9)</f>
        <v>149B10106N</v>
      </c>
      <c r="C9" s="12" t="s">
        <v>896</v>
      </c>
      <c r="D9" s="208">
        <v>65</v>
      </c>
      <c r="E9" s="208">
        <v>25</v>
      </c>
      <c r="F9" s="208" t="s">
        <v>894</v>
      </c>
      <c r="G9" s="223">
        <v>57.75</v>
      </c>
      <c r="H9" s="223">
        <v>0.9</v>
      </c>
      <c r="I9" s="208">
        <v>54</v>
      </c>
      <c r="J9" s="208" t="s">
        <v>892</v>
      </c>
      <c r="K9" s="16">
        <f>M9*курс!$A$1</f>
        <v>156199.65</v>
      </c>
      <c r="L9" s="16">
        <f>K9*1.18</f>
        <v>184315.58699999997</v>
      </c>
      <c r="M9" s="201">
        <v>2560.65</v>
      </c>
      <c r="N9" s="201">
        <v>3021.55</v>
      </c>
      <c r="O9" s="158">
        <v>1</v>
      </c>
      <c r="R9" s="257"/>
      <c r="T9" s="258"/>
      <c r="U9" s="259"/>
      <c r="V9" s="258"/>
      <c r="W9" s="257"/>
    </row>
    <row r="10" spans="1:23" ht="12.75">
      <c r="A10" s="6"/>
      <c r="B10" s="11" t="str">
        <f>HYPERLINK("http://rucoecom.danfoss.com/online/index.html?cartCodes="&amp;C10,C10)</f>
        <v>149B10108N</v>
      </c>
      <c r="C10" s="12" t="s">
        <v>897</v>
      </c>
      <c r="D10" s="208">
        <v>80</v>
      </c>
      <c r="E10" s="208">
        <v>25</v>
      </c>
      <c r="F10" s="208" t="s">
        <v>894</v>
      </c>
      <c r="G10" s="208">
        <v>80</v>
      </c>
      <c r="H10" s="223">
        <v>1.6</v>
      </c>
      <c r="I10" s="208">
        <v>82</v>
      </c>
      <c r="J10" s="208" t="s">
        <v>892</v>
      </c>
      <c r="K10" s="16">
        <f>M10*курс!$A$1</f>
        <v>213317</v>
      </c>
      <c r="L10" s="16">
        <f>K10*1.18</f>
        <v>251714.06</v>
      </c>
      <c r="M10" s="201">
        <v>3497</v>
      </c>
      <c r="N10" s="201">
        <v>4126.47</v>
      </c>
      <c r="O10" s="158">
        <v>1</v>
      </c>
      <c r="R10" s="257"/>
      <c r="T10" s="258"/>
      <c r="U10" s="259"/>
      <c r="V10" s="258"/>
      <c r="W10" s="257"/>
    </row>
    <row r="11" spans="1:23" ht="12.75">
      <c r="A11" s="6"/>
      <c r="B11" s="11" t="str">
        <f>HYPERLINK("http://rucoecom.danfoss.com/online/index.html?cartCodes="&amp;C11,C11)</f>
        <v>149B10110N</v>
      </c>
      <c r="C11" s="12" t="s">
        <v>898</v>
      </c>
      <c r="D11" s="208">
        <v>100</v>
      </c>
      <c r="E11" s="208">
        <v>16</v>
      </c>
      <c r="F11" s="260" t="s">
        <v>899</v>
      </c>
      <c r="G11" s="208">
        <v>136</v>
      </c>
      <c r="H11" s="223">
        <v>2.7</v>
      </c>
      <c r="I11" s="208">
        <v>127</v>
      </c>
      <c r="J11" s="208" t="s">
        <v>892</v>
      </c>
      <c r="K11" s="16">
        <f>M11*курс!$A$1</f>
        <v>272377.2</v>
      </c>
      <c r="L11" s="16">
        <f>K11*1.18</f>
        <v>321405.096</v>
      </c>
      <c r="M11" s="201">
        <v>4465.2</v>
      </c>
      <c r="N11" s="201">
        <v>5268.93</v>
      </c>
      <c r="O11" s="158">
        <v>1</v>
      </c>
      <c r="R11" s="257"/>
      <c r="T11" s="258"/>
      <c r="U11" s="259"/>
      <c r="V11" s="258"/>
      <c r="W11" s="257"/>
    </row>
    <row r="12" spans="1:23" ht="12.75">
      <c r="A12" s="6"/>
      <c r="B12" s="11" t="str">
        <f>HYPERLINK("http://rucoecom.danfoss.com/online/index.html?cartCodes="&amp;C12,C12)</f>
        <v>149B001285</v>
      </c>
      <c r="C12" s="12" t="s">
        <v>900</v>
      </c>
      <c r="D12" s="208">
        <v>100</v>
      </c>
      <c r="E12" s="208">
        <v>25</v>
      </c>
      <c r="F12" s="208">
        <v>25</v>
      </c>
      <c r="G12" s="208">
        <v>136</v>
      </c>
      <c r="H12" s="223">
        <v>2.7</v>
      </c>
      <c r="I12" s="208">
        <v>127</v>
      </c>
      <c r="J12" s="208" t="s">
        <v>892</v>
      </c>
      <c r="K12" s="16">
        <f>M12*курс!$A$1</f>
        <v>288189.01</v>
      </c>
      <c r="L12" s="16">
        <f>K12*1.18</f>
        <v>340063.0318</v>
      </c>
      <c r="M12" s="201">
        <v>4724.41</v>
      </c>
      <c r="N12" s="201">
        <v>5574.81</v>
      </c>
      <c r="O12" s="158">
        <v>3</v>
      </c>
      <c r="R12" s="257"/>
      <c r="T12" s="258"/>
      <c r="U12" s="259"/>
      <c r="V12" s="258"/>
      <c r="W12" s="257"/>
    </row>
    <row r="13" spans="1:23" ht="12.75">
      <c r="A13" s="6"/>
      <c r="B13" s="11" t="str">
        <f>HYPERLINK("http://rucoecom.danfoss.com/online/index.html?cartCodes="&amp;C13,C13)</f>
        <v>149B10111N</v>
      </c>
      <c r="C13" s="12" t="s">
        <v>901</v>
      </c>
      <c r="D13" s="208">
        <v>125</v>
      </c>
      <c r="E13" s="208">
        <v>16</v>
      </c>
      <c r="F13" s="260" t="s">
        <v>899</v>
      </c>
      <c r="G13" s="208">
        <v>220</v>
      </c>
      <c r="H13" s="223">
        <v>4.4</v>
      </c>
      <c r="I13" s="208">
        <v>199</v>
      </c>
      <c r="J13" s="208" t="s">
        <v>892</v>
      </c>
      <c r="K13" s="16">
        <f>M13*курс!$A$1</f>
        <v>337140.29000000004</v>
      </c>
      <c r="L13" s="16">
        <f>K13*1.18</f>
        <v>397825.5422</v>
      </c>
      <c r="M13" s="201">
        <v>5526.89</v>
      </c>
      <c r="N13" s="201">
        <v>6521.72</v>
      </c>
      <c r="O13" s="158">
        <v>3</v>
      </c>
      <c r="R13" s="257"/>
      <c r="T13" s="258"/>
      <c r="U13" s="259"/>
      <c r="V13" s="258"/>
      <c r="W13" s="257"/>
    </row>
    <row r="14" spans="1:23" ht="12.75">
      <c r="A14" s="6"/>
      <c r="B14" s="11" t="str">
        <f>HYPERLINK("http://rucoecom.danfoss.com/online/index.html?cartCodes="&amp;C14,C14)</f>
        <v>149B001301</v>
      </c>
      <c r="C14" s="12" t="s">
        <v>902</v>
      </c>
      <c r="D14" s="208">
        <v>125</v>
      </c>
      <c r="E14" s="208">
        <v>25</v>
      </c>
      <c r="F14" s="208">
        <v>25</v>
      </c>
      <c r="G14" s="208">
        <v>220</v>
      </c>
      <c r="H14" s="223">
        <v>4.4</v>
      </c>
      <c r="I14" s="208">
        <v>199</v>
      </c>
      <c r="J14" s="208" t="s">
        <v>892</v>
      </c>
      <c r="K14" s="16">
        <f>M14*курс!$A$1</f>
        <v>356195.47000000003</v>
      </c>
      <c r="L14" s="16">
        <f>K14*1.18</f>
        <v>420310.6546</v>
      </c>
      <c r="M14" s="201">
        <v>5839.27</v>
      </c>
      <c r="N14" s="201">
        <v>6890.34</v>
      </c>
      <c r="O14" s="158">
        <v>3</v>
      </c>
      <c r="R14" s="257"/>
      <c r="T14" s="258"/>
      <c r="U14" s="259"/>
      <c r="V14" s="258"/>
      <c r="W14" s="257"/>
    </row>
    <row r="15" spans="1:23" ht="12.75">
      <c r="A15" s="6"/>
      <c r="B15" s="11" t="str">
        <f>HYPERLINK("http://rucoecom.danfoss.com/online/index.html?cartCodes="&amp;C15,C15)</f>
        <v>149B10112N</v>
      </c>
      <c r="C15" s="12" t="s">
        <v>903</v>
      </c>
      <c r="D15" s="208">
        <v>150</v>
      </c>
      <c r="E15" s="208">
        <v>16</v>
      </c>
      <c r="F15" s="260" t="s">
        <v>899</v>
      </c>
      <c r="G15" s="208">
        <v>264</v>
      </c>
      <c r="H15" s="223">
        <v>5.3</v>
      </c>
      <c r="I15" s="208">
        <v>286</v>
      </c>
      <c r="J15" s="208" t="s">
        <v>892</v>
      </c>
      <c r="K15" s="16">
        <f>M15*курс!$A$1</f>
        <v>399993.47000000003</v>
      </c>
      <c r="L15" s="16">
        <f>K15*1.18</f>
        <v>471992.2946</v>
      </c>
      <c r="M15" s="201">
        <v>6557.27</v>
      </c>
      <c r="N15" s="201">
        <v>7737.59</v>
      </c>
      <c r="O15" s="158">
        <v>3</v>
      </c>
      <c r="R15" s="257"/>
      <c r="T15" s="258"/>
      <c r="U15" s="259"/>
      <c r="V15" s="258"/>
      <c r="W15" s="257"/>
    </row>
    <row r="16" spans="1:23" ht="12.75">
      <c r="A16" s="6"/>
      <c r="B16" s="11" t="str">
        <f>HYPERLINK("http://rucoecom.danfoss.com/online/index.html?cartCodes="&amp;C16,C16)</f>
        <v>149B001329</v>
      </c>
      <c r="C16" s="12" t="s">
        <v>904</v>
      </c>
      <c r="D16" s="208">
        <v>150</v>
      </c>
      <c r="E16" s="208">
        <v>25</v>
      </c>
      <c r="F16" s="208">
        <v>25</v>
      </c>
      <c r="G16" s="208">
        <v>264</v>
      </c>
      <c r="H16" s="223">
        <v>5.3</v>
      </c>
      <c r="I16" s="208">
        <v>286</v>
      </c>
      <c r="J16" s="208" t="s">
        <v>892</v>
      </c>
      <c r="K16" s="16">
        <f>M16*курс!$A$1</f>
        <v>422668.39</v>
      </c>
      <c r="L16" s="16">
        <f>K16*1.18</f>
        <v>498748.70019999996</v>
      </c>
      <c r="M16" s="201">
        <v>6928.99</v>
      </c>
      <c r="N16" s="201">
        <v>8176.21</v>
      </c>
      <c r="O16" s="158">
        <v>3</v>
      </c>
      <c r="R16" s="257"/>
      <c r="T16" s="258"/>
      <c r="U16" s="259"/>
      <c r="V16" s="258"/>
      <c r="W16" s="257"/>
    </row>
    <row r="17" spans="1:23" ht="12.75">
      <c r="A17" s="6"/>
      <c r="B17" s="11" t="str">
        <f>HYPERLINK("http://rucoecom.danfoss.com/online/index.html?cartCodes="&amp;C17,C17)</f>
        <v>149B10114N</v>
      </c>
      <c r="C17" s="12" t="s">
        <v>905</v>
      </c>
      <c r="D17" s="208">
        <v>200</v>
      </c>
      <c r="E17" s="208">
        <v>10</v>
      </c>
      <c r="F17" s="208">
        <v>10</v>
      </c>
      <c r="G17" s="208">
        <v>600</v>
      </c>
      <c r="H17" s="223">
        <v>13.5</v>
      </c>
      <c r="I17" s="208">
        <v>509</v>
      </c>
      <c r="J17" s="208" t="s">
        <v>892</v>
      </c>
      <c r="K17" s="16">
        <f>M17*курс!$A$1</f>
        <v>533329.7100000001</v>
      </c>
      <c r="L17" s="16">
        <f>K17*1.18</f>
        <v>629329.0578000001</v>
      </c>
      <c r="M17" s="201">
        <v>8743.11</v>
      </c>
      <c r="N17" s="203">
        <v>10316.88</v>
      </c>
      <c r="O17" s="158">
        <v>3</v>
      </c>
      <c r="R17" s="257"/>
      <c r="T17" s="258"/>
      <c r="U17" s="259"/>
      <c r="V17" s="258"/>
      <c r="W17" s="257"/>
    </row>
    <row r="18" spans="1:23" ht="12.75">
      <c r="A18" s="6"/>
      <c r="B18" s="11" t="str">
        <f>HYPERLINK("http://rucoecom.danfoss.com/online/index.html?cartCodes="&amp;C18,C18)</f>
        <v>149B001342</v>
      </c>
      <c r="C18" s="12" t="s">
        <v>906</v>
      </c>
      <c r="D18" s="208">
        <v>200</v>
      </c>
      <c r="E18" s="208">
        <v>16</v>
      </c>
      <c r="F18" s="208">
        <v>16</v>
      </c>
      <c r="G18" s="208">
        <v>600</v>
      </c>
      <c r="H18" s="223">
        <v>13.5</v>
      </c>
      <c r="I18" s="208">
        <v>509</v>
      </c>
      <c r="J18" s="208" t="s">
        <v>892</v>
      </c>
      <c r="K18" s="16">
        <f>M18*курс!$A$1</f>
        <v>563228.25</v>
      </c>
      <c r="L18" s="16">
        <f>K18*1.18</f>
        <v>664609.335</v>
      </c>
      <c r="M18" s="201">
        <v>9233.25</v>
      </c>
      <c r="N18" s="203">
        <v>10895.24</v>
      </c>
      <c r="O18" s="158">
        <v>3</v>
      </c>
      <c r="R18" s="257"/>
      <c r="T18" s="258"/>
      <c r="U18" s="259"/>
      <c r="V18" s="258"/>
      <c r="W18" s="257"/>
    </row>
    <row r="19" spans="1:23" ht="12.75">
      <c r="A19" s="6"/>
      <c r="B19" s="11" t="str">
        <f>HYPERLINK("http://rucoecom.danfoss.com/online/index.html?cartCodes="&amp;C19,C19)</f>
        <v>149B001345</v>
      </c>
      <c r="C19" s="12" t="s">
        <v>907</v>
      </c>
      <c r="D19" s="208">
        <v>200</v>
      </c>
      <c r="E19" s="208">
        <v>25</v>
      </c>
      <c r="F19" s="208">
        <v>25</v>
      </c>
      <c r="G19" s="208">
        <v>600</v>
      </c>
      <c r="H19" s="223">
        <v>13.5</v>
      </c>
      <c r="I19" s="208">
        <v>509</v>
      </c>
      <c r="J19" s="208" t="s">
        <v>892</v>
      </c>
      <c r="K19" s="16">
        <f>M19*курс!$A$1</f>
        <v>563228.25</v>
      </c>
      <c r="L19" s="16">
        <f>K19*1.18</f>
        <v>664609.335</v>
      </c>
      <c r="M19" s="201">
        <v>9233.25</v>
      </c>
      <c r="N19" s="203">
        <v>10895.24</v>
      </c>
      <c r="O19" s="158">
        <v>3</v>
      </c>
      <c r="R19" s="257"/>
      <c r="T19" s="258"/>
      <c r="U19" s="259"/>
      <c r="V19" s="258"/>
      <c r="W19" s="257"/>
    </row>
    <row r="20" spans="1:23" ht="12.75">
      <c r="A20" s="6"/>
      <c r="B20" s="11" t="str">
        <f>HYPERLINK("http://rucoecom.danfoss.com/online/index.html?cartCodes="&amp;C20,C20)</f>
        <v>149B10115N</v>
      </c>
      <c r="C20" s="12" t="s">
        <v>908</v>
      </c>
      <c r="D20" s="208">
        <v>250</v>
      </c>
      <c r="E20" s="208">
        <v>10</v>
      </c>
      <c r="F20" s="208">
        <v>10</v>
      </c>
      <c r="G20" s="208">
        <v>900</v>
      </c>
      <c r="H20" s="208">
        <v>25</v>
      </c>
      <c r="I20" s="208">
        <v>795</v>
      </c>
      <c r="J20" s="208" t="s">
        <v>892</v>
      </c>
      <c r="K20" s="16">
        <f>M20*курс!$A$1</f>
        <v>693322.3400000001</v>
      </c>
      <c r="L20" s="16">
        <f>K20*1.18</f>
        <v>818120.3612</v>
      </c>
      <c r="M20" s="203">
        <v>11365.94</v>
      </c>
      <c r="N20" s="203">
        <v>13411.82</v>
      </c>
      <c r="O20" s="158">
        <v>3</v>
      </c>
      <c r="R20" s="257"/>
      <c r="T20" s="258"/>
      <c r="U20" s="259"/>
      <c r="V20" s="258"/>
      <c r="W20" s="257"/>
    </row>
    <row r="21" spans="1:23" ht="12.75">
      <c r="A21" s="6"/>
      <c r="B21" s="11" t="str">
        <f>HYPERLINK("http://rucoecom.danfoss.com/online/index.html?cartCodes="&amp;C21,C21)</f>
        <v>149B001352</v>
      </c>
      <c r="C21" s="12" t="s">
        <v>909</v>
      </c>
      <c r="D21" s="208">
        <v>250</v>
      </c>
      <c r="E21" s="208">
        <v>16</v>
      </c>
      <c r="F21" s="208">
        <v>16</v>
      </c>
      <c r="G21" s="208">
        <v>900</v>
      </c>
      <c r="H21" s="208">
        <v>25</v>
      </c>
      <c r="I21" s="208">
        <v>795</v>
      </c>
      <c r="J21" s="208" t="s">
        <v>892</v>
      </c>
      <c r="K21" s="16">
        <f>M21*курс!$A$1</f>
        <v>733326.75</v>
      </c>
      <c r="L21" s="16">
        <f>K21*1.18</f>
        <v>865325.565</v>
      </c>
      <c r="M21" s="203">
        <v>12021.75</v>
      </c>
      <c r="N21" s="203">
        <v>14185.68</v>
      </c>
      <c r="O21" s="158">
        <v>3</v>
      </c>
      <c r="R21" s="257"/>
      <c r="T21" s="258"/>
      <c r="U21" s="259"/>
      <c r="V21" s="258"/>
      <c r="W21" s="257"/>
    </row>
    <row r="22" spans="1:23" ht="12.75">
      <c r="A22" s="6"/>
      <c r="B22" s="11" t="str">
        <f>HYPERLINK("http://rucoecom.danfoss.com/online/index.html?cartCodes="&amp;C22,C22)</f>
        <v>149B001354</v>
      </c>
      <c r="C22" s="12" t="s">
        <v>910</v>
      </c>
      <c r="D22" s="208">
        <v>250</v>
      </c>
      <c r="E22" s="208">
        <v>25</v>
      </c>
      <c r="F22" s="208">
        <v>25</v>
      </c>
      <c r="G22" s="208">
        <v>900</v>
      </c>
      <c r="H22" s="208">
        <v>25</v>
      </c>
      <c r="I22" s="208">
        <v>795</v>
      </c>
      <c r="J22" s="208" t="s">
        <v>892</v>
      </c>
      <c r="K22" s="16">
        <f>M22*курс!$A$1</f>
        <v>733326.75</v>
      </c>
      <c r="L22" s="16">
        <f>K22*1.18</f>
        <v>865325.565</v>
      </c>
      <c r="M22" s="203">
        <v>12021.75</v>
      </c>
      <c r="N22" s="203">
        <v>14185.68</v>
      </c>
      <c r="O22" s="158">
        <v>3</v>
      </c>
      <c r="R22" s="257"/>
      <c r="T22" s="258"/>
      <c r="U22" s="259"/>
      <c r="V22" s="258"/>
      <c r="W22" s="257"/>
    </row>
    <row r="23" spans="1:23" ht="12.75">
      <c r="A23" s="6"/>
      <c r="B23" s="11" t="str">
        <f>HYPERLINK("http://rucoecom.danfoss.com/online/index.html?cartCodes="&amp;C23,C23)</f>
        <v>149B10116N</v>
      </c>
      <c r="C23" s="12" t="s">
        <v>911</v>
      </c>
      <c r="D23" s="208">
        <v>300</v>
      </c>
      <c r="E23" s="208">
        <v>10</v>
      </c>
      <c r="F23" s="208">
        <v>10</v>
      </c>
      <c r="G23" s="208">
        <v>1224</v>
      </c>
      <c r="H23" s="223">
        <v>40.9</v>
      </c>
      <c r="I23" s="208">
        <v>1145</v>
      </c>
      <c r="J23" s="208" t="s">
        <v>892</v>
      </c>
      <c r="K23" s="16">
        <f>M23*курс!$A$1</f>
        <v>939029.12</v>
      </c>
      <c r="L23" s="16">
        <f>K23*1.18</f>
        <v>1108054.3616</v>
      </c>
      <c r="M23" s="203">
        <v>15393.92</v>
      </c>
      <c r="N23" s="203">
        <v>18164.83</v>
      </c>
      <c r="O23" s="158">
        <v>3</v>
      </c>
      <c r="R23" s="257"/>
      <c r="T23" s="258"/>
      <c r="U23" s="259"/>
      <c r="V23" s="258"/>
      <c r="W23" s="257"/>
    </row>
    <row r="24" spans="1:23" ht="12.75">
      <c r="A24" s="6"/>
      <c r="B24" s="11" t="str">
        <f>HYPERLINK("http://rucoecom.danfoss.com/online/index.html?cartCodes="&amp;C24,C24)</f>
        <v>149B001361</v>
      </c>
      <c r="C24" s="12" t="s">
        <v>912</v>
      </c>
      <c r="D24" s="208">
        <v>300</v>
      </c>
      <c r="E24" s="208">
        <v>16</v>
      </c>
      <c r="F24" s="208">
        <v>16</v>
      </c>
      <c r="G24" s="208">
        <v>1224</v>
      </c>
      <c r="H24" s="223">
        <v>40.9</v>
      </c>
      <c r="I24" s="208">
        <v>1145</v>
      </c>
      <c r="J24" s="208" t="s">
        <v>892</v>
      </c>
      <c r="K24" s="16">
        <f>M24*курс!$A$1</f>
        <v>990413.6900000001</v>
      </c>
      <c r="L24" s="16">
        <f>K24*1.18</f>
        <v>1168688.1542</v>
      </c>
      <c r="M24" s="203">
        <v>16236.29</v>
      </c>
      <c r="N24" s="203">
        <v>19158.83</v>
      </c>
      <c r="O24" s="158">
        <v>3</v>
      </c>
      <c r="R24" s="257"/>
      <c r="T24" s="258"/>
      <c r="U24" s="259"/>
      <c r="V24" s="258"/>
      <c r="W24" s="257"/>
    </row>
    <row r="25" spans="1:23" ht="12.75">
      <c r="A25" s="6"/>
      <c r="B25" s="11" t="str">
        <f>HYPERLINK("http://rucoecom.danfoss.com/online/index.html?cartCodes="&amp;C25,C25)</f>
        <v>149B001362</v>
      </c>
      <c r="C25" s="12" t="s">
        <v>913</v>
      </c>
      <c r="D25" s="208">
        <v>300</v>
      </c>
      <c r="E25" s="208">
        <v>25</v>
      </c>
      <c r="F25" s="208">
        <v>25</v>
      </c>
      <c r="G25" s="208">
        <v>1224</v>
      </c>
      <c r="H25" s="223">
        <v>40.9</v>
      </c>
      <c r="I25" s="208">
        <v>1145</v>
      </c>
      <c r="J25" s="208" t="s">
        <v>892</v>
      </c>
      <c r="K25" s="16">
        <f>M25*курс!$A$1</f>
        <v>990413.6900000001</v>
      </c>
      <c r="L25" s="16">
        <f>K25*1.18</f>
        <v>1168688.1542</v>
      </c>
      <c r="M25" s="203">
        <v>16236.29</v>
      </c>
      <c r="N25" s="203">
        <v>19158.83</v>
      </c>
      <c r="O25" s="158">
        <v>3</v>
      </c>
      <c r="R25" s="257"/>
      <c r="T25" s="258"/>
      <c r="U25" s="259"/>
      <c r="V25" s="258"/>
      <c r="W25" s="257"/>
    </row>
    <row r="26" spans="1:23" ht="12.75">
      <c r="A26" s="261" t="s">
        <v>914</v>
      </c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R26" s="257"/>
      <c r="T26" s="258"/>
      <c r="U26" s="259"/>
      <c r="V26" s="258"/>
      <c r="W26" s="257"/>
    </row>
    <row r="27" spans="1:23" ht="26.25" customHeight="1">
      <c r="A27" s="262" t="s">
        <v>915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3"/>
      <c r="R27" s="257"/>
      <c r="T27" s="258"/>
      <c r="U27" s="259"/>
      <c r="V27" s="258"/>
      <c r="W27" s="257"/>
    </row>
  </sheetData>
  <sheetProtection selectLockedCells="1" selectUnlockedCells="1"/>
  <mergeCells count="16">
    <mergeCell ref="A1:N1"/>
    <mergeCell ref="B2:M2"/>
    <mergeCell ref="A3:A4"/>
    <mergeCell ref="B3:B4"/>
    <mergeCell ref="D3:D4"/>
    <mergeCell ref="E3:E4"/>
    <mergeCell ref="F3:F4"/>
    <mergeCell ref="G3:G4"/>
    <mergeCell ref="H3:H4"/>
    <mergeCell ref="I3:I4"/>
    <mergeCell ref="J3:J4"/>
    <mergeCell ref="K3:L3"/>
    <mergeCell ref="M3:N3"/>
    <mergeCell ref="A5:J5"/>
    <mergeCell ref="A26:N26"/>
    <mergeCell ref="A27:N27"/>
  </mergeCells>
  <printOptions/>
  <pageMargins left="0.75" right="0.75" top="1" bottom="1" header="0.5118055555555555" footer="0.5118055555555555"/>
  <pageSetup fitToHeight="0" fitToWidth="1"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>
        <v>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2016-02-18T18:54:12Z</dcterms:modified>
  <cp:category/>
  <cp:version/>
  <cp:contentType/>
  <cp:contentStatus/>
</cp:coreProperties>
</file>